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<sst xmlns="http://schemas.openxmlformats.org/spreadsheetml/2006/main" count="76" uniqueCount="76">
  <si>
    <t>Школа</t>
  </si>
  <si>
    <t xml:space="preserve">МБОУ «Березинская школа»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</si>
  <si>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</si>
  <si>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</si>
  <si>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</si>
  <si>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</si>
  <si>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</si>
  <si>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Болотникова Т.Н.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</si>
  <si>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</si>
  <si>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</si>
  <si>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</si>
  <si>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</si>
  <si>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</si>
  <si>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</si>
  <si>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</si>
  <si>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</si>
  <si>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</si>
  <si>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</si>
  <si>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</si>
  <si>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</si>
  <si>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</si>
  <si>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</si>
  <si>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</si>
  <si>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</si>
  <si>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</si>
  <si>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</si>
  <si>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</si>
  <si>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</si>
  <si>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плов</t>
  </si>
  <si>
    <t>напиток</t>
  </si>
  <si>
    <t xml:space="preserve">сок натуральный фруктовый</t>
  </si>
  <si>
    <t>хлеб</t>
  </si>
  <si>
    <t xml:space="preserve">хлеб пшеничный</t>
  </si>
  <si>
    <t>ГОСТ</t>
  </si>
  <si>
    <t>фрукты</t>
  </si>
  <si>
    <t xml:space="preserve">фрукты свежие</t>
  </si>
  <si>
    <t>кондит.изделие(сладкое)</t>
  </si>
  <si>
    <t>печенье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</si>
  <si>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</si>
  <si>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</si>
  <si>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</si>
  <si>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</si>
  <si>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</si>
  <si>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</si>
  <si>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</si>
  <si>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</si>
  <si>
    <t xml:space="preserve">Итого за день:</t>
  </si>
  <si>
    <t xml:space="preserve">салат из свежих огурцов и помидор</t>
  </si>
  <si>
    <t xml:space="preserve">жаркое по-домашнему</t>
  </si>
  <si>
    <t>гор.напиток</t>
  </si>
  <si>
    <t>кисель</t>
  </si>
  <si>
    <t xml:space="preserve">хлеб ржаной</t>
  </si>
  <si>
    <t xml:space="preserve">салат из белокочанной капусты</t>
  </si>
  <si>
    <t xml:space="preserve">пюре картофельное</t>
  </si>
  <si>
    <t xml:space="preserve">тефтели рыбные</t>
  </si>
  <si>
    <t xml:space="preserve">чай с молоком</t>
  </si>
  <si>
    <t>сыр</t>
  </si>
  <si>
    <t xml:space="preserve">капуста тушеная</t>
  </si>
  <si>
    <t>котлета</t>
  </si>
  <si>
    <t xml:space="preserve">компот из смеси сухофруктов</t>
  </si>
  <si>
    <t xml:space="preserve">запеканка из творога с повидлом</t>
  </si>
  <si>
    <t xml:space="preserve">какао с молоком</t>
  </si>
  <si>
    <t xml:space="preserve">салат из моркови с яблоками</t>
  </si>
  <si>
    <t xml:space="preserve">макаронные изделия отварные</t>
  </si>
  <si>
    <t xml:space="preserve">курица тушеная в соусе</t>
  </si>
  <si>
    <t xml:space="preserve">каша гречневая рассыпчатая</t>
  </si>
  <si>
    <t xml:space="preserve">тефтели мясные</t>
  </si>
  <si>
    <t>сок</t>
  </si>
  <si>
    <t xml:space="preserve">салат из свежих помидоров и огурцов</t>
  </si>
  <si>
    <t xml:space="preserve">омлет натуральный</t>
  </si>
  <si>
    <t>260.03</t>
  </si>
  <si>
    <t xml:space="preserve">кофейный напиток с молоком</t>
  </si>
  <si>
    <t>13.21</t>
  </si>
  <si>
    <t xml:space="preserve">сок </t>
  </si>
  <si>
    <t xml:space="preserve">чай с сахаром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</si>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</sst>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Arial"/>
      <color theme="1"/>
      <sz val="10"/>
    </font>
    <font>
      <name val="Calibri"/>
      <color indexed="64"/>
      <sz val="11"/>
    </font>
    <font>
      <name val="Arial"/>
      <color indexed="64"/>
      <sz val="10"/>
    </font>
    <font>
      <name val="Arial"/>
      <b/>
      <color rgb="FF4C4C4C"/>
      <sz val="14"/>
    </font>
    <font>
      <name val="Arial"/>
      <color rgb="FF2D2D2D"/>
      <sz val="10"/>
    </font>
    <font>
      <name val="Arial"/>
      <color rgb="FF4C4C4C"/>
      <sz val="10"/>
    </font>
    <font>
      <name val="Arial"/>
      <i/>
      <color indexed="64"/>
      <sz val="8"/>
    </font>
    <font>
      <name val="Arial"/>
      <b/>
      <color indexed="64"/>
      <sz val="8"/>
    </font>
    <font>
      <name val="Arial"/>
      <b/>
      <color rgb="FF2D2D2D"/>
      <sz val="8"/>
    </font>
    <font>
      <name val="Calibri"/>
      <i/>
      <color indexed="64"/>
      <sz val="11"/>
    </font>
    <font>
      <name val="Arial"/>
      <b/>
      <color rgb="FF2D2D2D"/>
      <sz val="1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3">
    <xf fontId="0" fillId="0" borderId="0" numFmtId="0" xfId="0"/>
    <xf fontId="2" fillId="0" borderId="0" numFmtId="0" xfId="1" applyFont="1"/>
    <xf fontId="2" fillId="0" borderId="0" numFmtId="0" xfId="1" applyFont="1" applyAlignment="1">
      <alignment horizontal="left"/>
    </xf>
    <xf fontId="2" fillId="2" borderId="1" numFmtId="0" xfId="1" applyFont="1" applyFill="1" applyBorder="1" applyAlignment="1">
      <alignment wrapText="1"/>
    </xf>
    <xf fontId="2" fillId="0" borderId="0" numFmtId="0" xfId="1" applyFont="1" applyAlignment="1">
      <alignment horizontal="right"/>
    </xf>
    <xf fontId="2" fillId="2" borderId="1" numFmtId="0" xfId="1" applyFont="1" applyFill="1" applyBorder="1" applyAlignment="1">
      <alignment horizontal="left" wrapText="1"/>
    </xf>
    <xf fontId="3" fillId="0" borderId="0" numFmtId="0" xfId="1" applyFont="1" applyAlignment="1">
      <alignment horizontal="left" vertical="center"/>
    </xf>
    <xf fontId="4" fillId="0" borderId="0" numFmtId="0" xfId="1" applyFont="1" applyAlignment="1">
      <alignment horizontal="left" vertical="center"/>
    </xf>
    <xf fontId="5" fillId="0" borderId="0" numFmtId="0" xfId="1" applyFont="1" applyAlignment="1">
      <alignment horizontal="left" vertical="center"/>
    </xf>
    <xf fontId="2" fillId="2" borderId="1" numFmtId="0" xfId="1" applyFont="1" applyFill="1" applyBorder="1"/>
    <xf fontId="2" fillId="2" borderId="2" numFmtId="1" xfId="1" applyNumberFormat="1" applyFont="1" applyFill="1" applyBorder="1" applyAlignment="1">
      <alignment horizontal="center"/>
    </xf>
    <xf fontId="2" fillId="2" borderId="1" numFmtId="1" xfId="1" applyNumberFormat="1" applyFont="1" applyFill="1" applyBorder="1" applyAlignment="1">
      <alignment horizontal="center"/>
    </xf>
    <xf fontId="6" fillId="0" borderId="0" numFmtId="0" xfId="1" applyFont="1" applyAlignment="1">
      <alignment horizontal="center" vertical="top"/>
    </xf>
    <xf fontId="7" fillId="0" borderId="3" numFmtId="0" xfId="1" applyFont="1" applyBorder="1" applyAlignment="1">
      <alignment horizontal="center" vertical="center" wrapText="1"/>
    </xf>
    <xf fontId="7" fillId="0" borderId="4" numFmtId="0" xfId="1" applyFont="1" applyBorder="1" applyAlignment="1">
      <alignment horizontal="center" vertical="center" wrapText="1"/>
    </xf>
    <xf fontId="8" fillId="0" borderId="4" numFmtId="0" xfId="1" applyFont="1" applyBorder="1" applyAlignment="1">
      <alignment horizontal="center" vertical="center" wrapText="1"/>
    </xf>
    <xf fontId="8" fillId="0" borderId="5" numFmtId="0" xfId="1" applyFont="1" applyBorder="1" applyAlignment="1">
      <alignment horizontal="center" vertical="center" wrapText="1"/>
    </xf>
    <xf fontId="2" fillId="0" borderId="6" numFmtId="0" xfId="1" applyFont="1" applyBorder="1" applyAlignment="1">
      <alignment horizontal="center"/>
    </xf>
    <xf fontId="2" fillId="0" borderId="7" numFmtId="0" xfId="1" applyFont="1" applyBorder="1" applyAlignment="1">
      <alignment horizontal="center"/>
    </xf>
    <xf fontId="1" fillId="0" borderId="8" numFmtId="0" xfId="1" applyFont="1" applyBorder="1"/>
    <xf fontId="1" fillId="0" borderId="9" numFmtId="0" xfId="1" applyFont="1" applyBorder="1"/>
    <xf fontId="2" fillId="2" borderId="9" numFmtId="0" xfId="1" applyFont="1" applyFill="1" applyBorder="1" applyAlignment="1">
      <alignment vertical="top" wrapText="1"/>
    </xf>
    <xf fontId="2" fillId="2" borderId="9" numFmtId="0" xfId="1" applyFont="1" applyFill="1" applyBorder="1" applyAlignment="1">
      <alignment horizontal="center" vertical="top" wrapText="1"/>
    </xf>
    <xf fontId="2" fillId="2" borderId="10" numFmtId="0" xfId="1" applyFont="1" applyFill="1" applyBorder="1" applyAlignment="1">
      <alignment horizontal="center" vertical="top" wrapText="1"/>
    </xf>
    <xf fontId="2" fillId="0" borderId="11" numFmtId="0" xfId="1" applyFont="1" applyBorder="1" applyAlignment="1">
      <alignment horizontal="center"/>
    </xf>
    <xf fontId="2" fillId="0" borderId="12" numFmtId="0" xfId="1" applyFont="1" applyBorder="1" applyAlignment="1">
      <alignment horizontal="center"/>
    </xf>
    <xf fontId="1" fillId="0" borderId="13" numFmtId="0" xfId="1" applyFont="1" applyBorder="1"/>
    <xf fontId="1" fillId="2" borderId="1" numFmtId="0" xfId="1" applyFont="1" applyFill="1" applyBorder="1"/>
    <xf fontId="2" fillId="2" borderId="1" numFmtId="0" xfId="1" applyFont="1" applyFill="1" applyBorder="1" applyAlignment="1">
      <alignment vertical="top" wrapText="1"/>
    </xf>
    <xf fontId="2" fillId="2" borderId="1" numFmtId="0" xfId="1" applyFont="1" applyFill="1" applyBorder="1" applyAlignment="1">
      <alignment horizontal="center" vertical="top" wrapText="1"/>
    </xf>
    <xf fontId="2" fillId="2" borderId="14" numFmtId="0" xfId="1" applyFont="1" applyFill="1" applyBorder="1" applyAlignment="1">
      <alignment horizontal="center" vertical="top" wrapText="1"/>
    </xf>
    <xf fontId="1" fillId="0" borderId="1" numFmtId="0" xfId="1" applyFont="1" applyBorder="1"/>
    <xf fontId="2" fillId="0" borderId="15" numFmtId="0" xfId="1" applyFont="1" applyBorder="1" applyAlignment="1">
      <alignment horizontal="center"/>
    </xf>
    <xf fontId="2" fillId="0" borderId="16" numFmtId="0" xfId="1" applyFont="1" applyBorder="1" applyAlignment="1">
      <alignment horizontal="center"/>
    </xf>
    <xf fontId="1" fillId="0" borderId="2" numFmtId="0" xfId="1" applyFont="1" applyBorder="1"/>
    <xf fontId="9" fillId="0" borderId="1" numFmtId="0" xfId="1" applyFont="1" applyBorder="1" applyAlignment="1">
      <alignment horizontal="right"/>
    </xf>
    <xf fontId="2" fillId="0" borderId="1" numFmtId="0" xfId="1" applyFont="1" applyBorder="1" applyAlignment="1">
      <alignment vertical="top" wrapText="1"/>
    </xf>
    <xf fontId="2" fillId="0" borderId="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7" numFmtId="0" xfId="1" applyFont="1" applyBorder="1" applyAlignment="1">
      <alignment horizontal="center"/>
    </xf>
    <xf fontId="2" fillId="0" borderId="18" numFmtId="0" xfId="1" applyFont="1" applyBorder="1" applyAlignment="1">
      <alignment horizontal="center"/>
    </xf>
    <xf fontId="1" fillId="0" borderId="18" numFmtId="0" xfId="1" applyFont="1" applyBorder="1"/>
    <xf fontId="2" fillId="3" borderId="19" numFmtId="0" xfId="1" applyFont="1" applyFill="1" applyBorder="1" applyAlignment="1">
      <alignment horizontal="center"/>
    </xf>
    <xf fontId="2" fillId="3" borderId="20" numFmtId="0" xfId="1" applyFont="1" applyFill="1" applyBorder="1" applyAlignment="1">
      <alignment horizontal="center"/>
    </xf>
    <xf fontId="10" fillId="3" borderId="20" numFmtId="0" xfId="1" applyFont="1" applyFill="1" applyBorder="1" applyAlignment="1">
      <alignment horizontal="center" vertical="center" wrapText="1"/>
    </xf>
    <xf fontId="2" fillId="3" borderId="20" numFmtId="0" xfId="1" applyFont="1" applyFill="1" applyBorder="1" applyAlignment="1">
      <alignment vertical="top" wrapText="1"/>
    </xf>
    <xf fontId="2" fillId="3" borderId="20" numFmtId="0" xfId="1" applyFont="1" applyFill="1" applyBorder="1" applyAlignment="1">
      <alignment horizontal="center" vertical="top" wrapText="1"/>
    </xf>
    <xf fontId="2" fillId="0" borderId="13" numFmtId="0" xfId="1" applyFont="1" applyBorder="1" applyAlignment="1">
      <alignment horizontal="center"/>
    </xf>
    <xf fontId="2" fillId="0" borderId="2" numFmtId="0" xfId="1" applyFont="1" applyBorder="1" applyAlignment="1">
      <alignment horizontal="center"/>
    </xf>
    <xf fontId="2" fillId="3" borderId="1" numFmtId="0" xfId="1" applyFont="1" applyFill="1" applyBorder="1" applyAlignment="1">
      <alignment horizontal="center"/>
    </xf>
    <xf fontId="10" fillId="3" borderId="18" numFmtId="0" xfId="1" applyFont="1" applyFill="1" applyBorder="1" applyAlignment="1">
      <alignment horizontal="center" vertical="center" wrapText="1"/>
    </xf>
    <xf fontId="2" fillId="3" borderId="18" numFmtId="0" xfId="1" applyFont="1" applyFill="1" applyBorder="1" applyAlignment="1">
      <alignment vertical="top" wrapText="1"/>
    </xf>
    <xf fontId="2" fillId="3" borderId="18" numFmtId="0" xfId="1" applyFont="1" applyFill="1" applyBorder="1" applyAlignment="1">
      <alignment horizontal="center" vertical="top" wrapText="1"/>
    </xf>
    <xf fontId="2" fillId="2" borderId="21" numFmtId="0" xfId="1" applyFont="1" applyFill="1" applyBorder="1" applyAlignment="1">
      <alignment horizontal="center" vertical="top" wrapText="1"/>
    </xf>
    <xf fontId="2" fillId="2" borderId="2" numFmtId="0" xfId="1" applyFont="1" applyFill="1" applyBorder="1" applyAlignment="1">
      <alignment vertical="top" wrapText="1"/>
    </xf>
    <xf fontId="2" fillId="2" borderId="2" numFmtId="0" xfId="1" applyFont="1" applyFill="1" applyBorder="1" applyAlignment="1">
      <alignment horizontal="center" vertical="top" wrapText="1"/>
    </xf>
    <xf fontId="2" fillId="2" borderId="22" numFmtId="0" xfId="1" applyFont="1" applyFill="1" applyBorder="1" applyAlignment="1">
      <alignment horizontal="center" vertical="top" wrapText="1"/>
    </xf>
    <xf fontId="2" fillId="2" borderId="8" numFmtId="0" xfId="1" applyFont="1" applyFill="1" applyBorder="1" applyAlignment="1">
      <alignment horizontal="center" vertical="top" wrapText="1"/>
    </xf>
    <xf fontId="2" fillId="2" borderId="7" numFmtId="0" xfId="1" applyFont="1" applyFill="1" applyBorder="1" applyAlignment="1">
      <alignment horizontal="center" vertical="top" wrapText="1"/>
    </xf>
    <xf fontId="2" fillId="0" borderId="3" numFmtId="0" xfId="1" applyFont="1" applyBorder="1"/>
    <xf fontId="2" fillId="0" borderId="4" numFmtId="0" xfId="1" applyFont="1" applyBorder="1"/>
    <xf fontId="10" fillId="0" borderId="4" numFmtId="0" xfId="1" applyFont="1" applyBorder="1" applyAlignment="1">
      <alignment horizontal="center" vertical="center" wrapText="1"/>
    </xf>
    <xf fontId="2" fillId="0" borderId="4" numFmtId="0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E112" activeCellId="0" sqref="E112"/>
    </sheetView>
  </sheetViews>
  <sheetFormatPr defaultColWidth="9.109375" defaultRowHeight="12.75"/>
  <cols>
    <col bestFit="1" customWidth="1" min="1" max="1" style="1" width="4.6640625"/>
    <col bestFit="1" customWidth="1" min="2" max="2" style="1" width="5.33203125"/>
    <col bestFit="1" min="3" max="3" style="2" width="9.109375"/>
    <col bestFit="1" customWidth="1" min="4" max="4" style="2" width="11.5546875"/>
    <col bestFit="1" customWidth="1" min="5" max="5" style="1" width="52.88671875"/>
    <col bestFit="1" customWidth="1" min="6" max="6" style="1" width="9.33203125"/>
    <col bestFit="1" customWidth="1" min="7" max="7" style="1" width="10"/>
    <col bestFit="1" customWidth="1" min="8" max="8" style="1" width="7.5546875"/>
    <col bestFit="1" customWidth="1" min="9" max="9" style="1" width="6.88671875"/>
    <col bestFit="1" customWidth="1" min="10" max="10" style="1" width="8.109375"/>
    <col bestFit="1" customWidth="1" min="11" max="11" style="1" width="10"/>
    <col bestFit="1" min="12" max="16384" style="1" width="9.109375"/>
  </cols>
  <sheetData>
    <row r="1" ht="15" customHeight="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customHeight="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ht="17.25" customHeight="1">
      <c r="A3" s="7" t="s">
        <v>8</v>
      </c>
      <c r="C3" s="1"/>
      <c r="D3" s="8"/>
      <c r="E3" s="9" t="s">
        <v>9</v>
      </c>
      <c r="G3" s="1" t="s">
        <v>10</v>
      </c>
      <c r="H3" s="10">
        <v>9</v>
      </c>
      <c r="I3" s="10">
        <v>1</v>
      </c>
      <c r="J3" s="11">
        <v>2025</v>
      </c>
      <c r="K3" s="2"/>
    </row>
    <row r="4">
      <c r="C4" s="1"/>
      <c r="D4" s="7"/>
      <c r="H4" s="12" t="s">
        <v>11</v>
      </c>
      <c r="I4" s="12" t="s">
        <v>12</v>
      </c>
      <c r="J4" s="12" t="s">
        <v>13</v>
      </c>
    </row>
    <row r="5" ht="31.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ht="14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10.01</v>
      </c>
      <c r="H6" s="22">
        <v>7</v>
      </c>
      <c r="I6" s="22">
        <v>145.19999999999999</v>
      </c>
      <c r="J6" s="22">
        <v>347.19999999999999</v>
      </c>
      <c r="K6" s="23">
        <v>265</v>
      </c>
      <c r="L6" s="22">
        <v>24.59</v>
      </c>
    </row>
    <row r="7" ht="14.25">
      <c r="A7" s="24"/>
      <c r="B7" s="25"/>
      <c r="C7" s="26"/>
      <c r="D7" s="27" t="s">
        <v>29</v>
      </c>
      <c r="E7" s="28" t="s">
        <v>30</v>
      </c>
      <c r="F7" s="29">
        <v>200</v>
      </c>
      <c r="G7" s="29">
        <v>0.87</v>
      </c>
      <c r="H7" s="29">
        <v>0</v>
      </c>
      <c r="I7" s="29">
        <v>25.399999999999999</v>
      </c>
      <c r="J7" s="29">
        <v>110</v>
      </c>
      <c r="K7" s="30">
        <v>399</v>
      </c>
      <c r="L7" s="29">
        <v>23</v>
      </c>
    </row>
    <row r="8" ht="14.25">
      <c r="A8" s="24"/>
      <c r="B8" s="25"/>
      <c r="C8" s="26"/>
      <c r="D8" s="31" t="s">
        <v>31</v>
      </c>
      <c r="E8" s="28" t="s">
        <v>32</v>
      </c>
      <c r="F8" s="29">
        <v>33</v>
      </c>
      <c r="G8" s="29">
        <v>2.48</v>
      </c>
      <c r="H8" s="29">
        <v>0.95999999999999996</v>
      </c>
      <c r="I8" s="29">
        <v>16.800000000000001</v>
      </c>
      <c r="J8" s="29">
        <v>87.120000000000005</v>
      </c>
      <c r="K8" s="30" t="s">
        <v>33</v>
      </c>
      <c r="L8" s="29">
        <v>4.7000000000000002</v>
      </c>
    </row>
    <row r="9" ht="14.25">
      <c r="A9" s="24"/>
      <c r="B9" s="25"/>
      <c r="C9" s="26"/>
      <c r="D9" s="31" t="s">
        <v>34</v>
      </c>
      <c r="E9" s="28" t="s">
        <v>35</v>
      </c>
      <c r="F9" s="29">
        <v>100</v>
      </c>
      <c r="G9" s="29">
        <v>0.60000000000000009</v>
      </c>
      <c r="H9" s="29">
        <v>0.60000000000000009</v>
      </c>
      <c r="I9" s="29">
        <v>15</v>
      </c>
      <c r="J9" s="29">
        <v>64.049999999999997</v>
      </c>
      <c r="K9" s="30">
        <v>368</v>
      </c>
      <c r="L9" s="29">
        <v>17.870000000000001</v>
      </c>
    </row>
    <row r="10" ht="14.25">
      <c r="A10" s="24"/>
      <c r="B10" s="25"/>
      <c r="C10" s="26"/>
      <c r="D10" s="31" t="s">
        <v>36</v>
      </c>
      <c r="E10" s="28" t="s">
        <v>37</v>
      </c>
      <c r="F10" s="29">
        <v>25</v>
      </c>
      <c r="G10" s="29">
        <v>1.6000000000000001</v>
      </c>
      <c r="H10" s="29">
        <v>1.7000000000000002</v>
      </c>
      <c r="I10" s="29">
        <v>10.1</v>
      </c>
      <c r="J10" s="29">
        <v>56.649999999999999</v>
      </c>
      <c r="K10" s="30" t="s">
        <v>33</v>
      </c>
      <c r="L10" s="29">
        <v>8.1500000000000004</v>
      </c>
    </row>
    <row r="11" ht="14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ht="14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ht="14.25">
      <c r="A13" s="32"/>
      <c r="B13" s="33"/>
      <c r="C13" s="34"/>
      <c r="D13" s="35" t="s">
        <v>38</v>
      </c>
      <c r="E13" s="36"/>
      <c r="F13" s="37">
        <f>SUM(F6:F12)</f>
        <v>608</v>
      </c>
      <c r="G13" s="37">
        <f t="shared" ref="G13:J13" si="0">SUM(G6:G12)</f>
        <v>15.559999999999999</v>
      </c>
      <c r="H13" s="37">
        <f t="shared" si="0"/>
        <v>10.260000000000002</v>
      </c>
      <c r="I13" s="37">
        <f t="shared" si="0"/>
        <v>212.5</v>
      </c>
      <c r="J13" s="37">
        <f t="shared" si="0"/>
        <v>665.01999999999987</v>
      </c>
      <c r="K13" s="38"/>
      <c r="L13" s="37">
        <v>79.310000000000002</v>
      </c>
    </row>
    <row r="14" ht="14.25">
      <c r="A14" s="39">
        <f>A6</f>
        <v>1</v>
      </c>
      <c r="B14" s="40">
        <f>B6</f>
        <v>1</v>
      </c>
      <c r="C14" s="41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ht="14.25">
      <c r="A15" s="24"/>
      <c r="B15" s="25"/>
      <c r="C15" s="26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ht="14.25">
      <c r="A16" s="24"/>
      <c r="B16" s="25"/>
      <c r="C16" s="26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ht="14.25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ht="14.25">
      <c r="A18" s="24"/>
      <c r="B18" s="25"/>
      <c r="C18" s="26"/>
      <c r="D18" s="31" t="s">
        <v>29</v>
      </c>
      <c r="E18" s="28"/>
      <c r="F18" s="29"/>
      <c r="G18" s="29"/>
      <c r="H18" s="29"/>
      <c r="I18" s="29"/>
      <c r="J18" s="29"/>
      <c r="K18" s="30"/>
      <c r="L18" s="29"/>
    </row>
    <row r="19" ht="14.25">
      <c r="A19" s="24"/>
      <c r="B19" s="25"/>
      <c r="C19" s="26"/>
      <c r="D19" s="31" t="s">
        <v>44</v>
      </c>
      <c r="E19" s="28"/>
      <c r="F19" s="29"/>
      <c r="G19" s="29"/>
      <c r="H19" s="29"/>
      <c r="I19" s="29"/>
      <c r="J19" s="29"/>
      <c r="K19" s="30"/>
      <c r="L19" s="29"/>
    </row>
    <row r="20" ht="14.25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ht="14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ht="14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ht="14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>SUM(L14:L22)</f>
        <v>0</v>
      </c>
    </row>
    <row r="24" ht="15" customHeight="1">
      <c r="A24" s="42">
        <f>A6</f>
        <v>1</v>
      </c>
      <c r="B24" s="43">
        <f>B6</f>
        <v>1</v>
      </c>
      <c r="C24" s="44" t="s">
        <v>46</v>
      </c>
      <c r="D24" s="44"/>
      <c r="E24" s="45"/>
      <c r="F24" s="46">
        <f>F13+F23</f>
        <v>608</v>
      </c>
      <c r="G24" s="46">
        <f t="shared" ref="G24:J24" si="2">G13+G23</f>
        <v>15.559999999999999</v>
      </c>
      <c r="H24" s="46">
        <f t="shared" si="2"/>
        <v>10.260000000000002</v>
      </c>
      <c r="I24" s="46">
        <f t="shared" si="2"/>
        <v>212.5</v>
      </c>
      <c r="J24" s="46">
        <f t="shared" si="2"/>
        <v>665.01999999999987</v>
      </c>
      <c r="K24" s="46"/>
      <c r="L24" s="46">
        <f>L13+L23</f>
        <v>79.310000000000002</v>
      </c>
    </row>
    <row r="25" ht="14.25">
      <c r="A25" s="47">
        <v>1</v>
      </c>
      <c r="B25" s="25">
        <v>2</v>
      </c>
      <c r="C25" s="19" t="s">
        <v>26</v>
      </c>
      <c r="D25" s="27" t="s">
        <v>40</v>
      </c>
      <c r="E25" s="28" t="s">
        <v>47</v>
      </c>
      <c r="F25" s="29">
        <v>60</v>
      </c>
      <c r="G25" s="29">
        <v>0</v>
      </c>
      <c r="H25" s="29">
        <v>4</v>
      </c>
      <c r="I25" s="29">
        <v>2.7000000000000002</v>
      </c>
      <c r="J25" s="29">
        <v>109.2</v>
      </c>
      <c r="K25" s="30">
        <v>15</v>
      </c>
      <c r="L25" s="29">
        <v>22.050000000000001</v>
      </c>
    </row>
    <row r="26" ht="14.25">
      <c r="A26" s="47"/>
      <c r="B26" s="25"/>
      <c r="C26" s="26"/>
      <c r="D26" s="20" t="s">
        <v>27</v>
      </c>
      <c r="E26" s="21" t="s">
        <v>48</v>
      </c>
      <c r="F26" s="22">
        <v>250</v>
      </c>
      <c r="G26" s="22">
        <v>0.20000000000000001</v>
      </c>
      <c r="H26" s="22">
        <v>1.8</v>
      </c>
      <c r="I26" s="22">
        <v>0</v>
      </c>
      <c r="J26" s="22">
        <v>305.88999999999999</v>
      </c>
      <c r="K26" s="23">
        <v>436</v>
      </c>
      <c r="L26" s="22">
        <v>31.75</v>
      </c>
    </row>
    <row r="27" ht="14.25">
      <c r="A27" s="47"/>
      <c r="B27" s="25"/>
      <c r="C27" s="26"/>
      <c r="D27" s="31" t="s">
        <v>49</v>
      </c>
      <c r="E27" s="28" t="s">
        <v>50</v>
      </c>
      <c r="F27" s="29">
        <v>200</v>
      </c>
      <c r="G27" s="29">
        <v>1.3999999999999999</v>
      </c>
      <c r="H27" s="29">
        <v>0</v>
      </c>
      <c r="I27" s="29">
        <v>29</v>
      </c>
      <c r="J27" s="29">
        <v>122</v>
      </c>
      <c r="K27" s="30">
        <v>122</v>
      </c>
      <c r="L27" s="29">
        <v>11.82</v>
      </c>
    </row>
    <row r="28" ht="14.25">
      <c r="A28" s="47"/>
      <c r="B28" s="25"/>
      <c r="C28" s="26"/>
      <c r="D28" s="31" t="s">
        <v>31</v>
      </c>
      <c r="E28" s="28" t="s">
        <v>51</v>
      </c>
      <c r="F28" s="29">
        <v>30</v>
      </c>
      <c r="G28" s="29">
        <v>1.98</v>
      </c>
      <c r="H28" s="29">
        <v>0.35999999999999999</v>
      </c>
      <c r="I28" s="29">
        <v>10.199999999999999</v>
      </c>
      <c r="J28" s="29">
        <v>52.200000000000003</v>
      </c>
      <c r="K28" s="30" t="s">
        <v>33</v>
      </c>
      <c r="L28" s="29">
        <v>5.54</v>
      </c>
    </row>
    <row r="29" ht="14.25">
      <c r="A29" s="47"/>
      <c r="B29" s="25"/>
      <c r="C29" s="26"/>
      <c r="D29" s="31" t="s">
        <v>36</v>
      </c>
      <c r="E29" s="28" t="s">
        <v>37</v>
      </c>
      <c r="F29" s="29">
        <v>25</v>
      </c>
      <c r="G29" s="29">
        <v>1.6000000000000001</v>
      </c>
      <c r="H29" s="29">
        <v>1.7000000000000002</v>
      </c>
      <c r="I29" s="29">
        <v>10.1</v>
      </c>
      <c r="J29" s="29">
        <v>56.649999999999999</v>
      </c>
      <c r="K29" s="30" t="s">
        <v>33</v>
      </c>
      <c r="L29" s="29">
        <v>8.1500000000000004</v>
      </c>
    </row>
    <row r="30" ht="14.25">
      <c r="A30" s="47"/>
      <c r="B30" s="25"/>
      <c r="C30" s="26"/>
      <c r="D30" s="2"/>
      <c r="E30" s="1"/>
      <c r="F30" s="1"/>
      <c r="G30" s="1"/>
      <c r="H30" s="1"/>
      <c r="I30" s="1"/>
      <c r="J30" s="1"/>
      <c r="K30" s="1"/>
      <c r="L30" s="1"/>
    </row>
    <row r="31" ht="14.2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ht="14.25">
      <c r="A32" s="48"/>
      <c r="B32" s="33"/>
      <c r="C32" s="34"/>
      <c r="D32" s="35" t="s">
        <v>38</v>
      </c>
      <c r="E32" s="36"/>
      <c r="F32" s="37">
        <f>SUM(F25:F31)</f>
        <v>565</v>
      </c>
      <c r="G32" s="37">
        <f>SUM(G25:G31)</f>
        <v>5.1799999999999997</v>
      </c>
      <c r="H32" s="37">
        <f>SUM(H25:H31)</f>
        <v>7.8600000000000003</v>
      </c>
      <c r="I32" s="37">
        <f>SUM(I25:I31)</f>
        <v>52</v>
      </c>
      <c r="J32" s="37">
        <f>SUM(J25:J31)</f>
        <v>645.93999999999994</v>
      </c>
      <c r="K32" s="38"/>
      <c r="L32" s="37">
        <v>79.310000000000002</v>
      </c>
    </row>
    <row r="33" ht="14.25">
      <c r="A33" s="40">
        <f>A25</f>
        <v>1</v>
      </c>
      <c r="B33" s="40">
        <f>B25</f>
        <v>2</v>
      </c>
      <c r="C33" s="41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ht="14.25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ht="14.25">
      <c r="A35" s="47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ht="14.25">
      <c r="A36" s="47"/>
      <c r="B36" s="25"/>
      <c r="C36" s="26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ht="14.25">
      <c r="A37" s="47"/>
      <c r="B37" s="25"/>
      <c r="C37" s="26"/>
      <c r="D37" s="31" t="s">
        <v>29</v>
      </c>
      <c r="E37" s="28"/>
      <c r="F37" s="29"/>
      <c r="G37" s="29"/>
      <c r="H37" s="29"/>
      <c r="I37" s="29"/>
      <c r="J37" s="29"/>
      <c r="K37" s="30"/>
      <c r="L37" s="29"/>
    </row>
    <row r="38" ht="14.25">
      <c r="A38" s="47"/>
      <c r="B38" s="25"/>
      <c r="C38" s="26"/>
      <c r="D38" s="31" t="s">
        <v>44</v>
      </c>
      <c r="E38" s="28"/>
      <c r="F38" s="29"/>
      <c r="G38" s="29"/>
      <c r="H38" s="29"/>
      <c r="I38" s="29"/>
      <c r="J38" s="29"/>
      <c r="K38" s="30"/>
      <c r="L38" s="29"/>
    </row>
    <row r="39" ht="14.25">
      <c r="A39" s="47"/>
      <c r="B39" s="25"/>
      <c r="C39" s="26"/>
      <c r="D39" s="31" t="s">
        <v>45</v>
      </c>
      <c r="E39" s="28"/>
      <c r="F39" s="29"/>
      <c r="G39" s="29"/>
      <c r="H39" s="29"/>
      <c r="I39" s="29"/>
      <c r="J39" s="29"/>
      <c r="K39" s="30"/>
      <c r="L39" s="29"/>
    </row>
    <row r="40" ht="14.2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ht="14.2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ht="14.25">
      <c r="A42" s="48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 t="shared" ref="J42:L42" si="3">SUM(J33:J41)</f>
        <v>0</v>
      </c>
      <c r="K42" s="38"/>
      <c r="L42" s="37">
        <f t="shared" si="3"/>
        <v>0</v>
      </c>
    </row>
    <row r="43" ht="15.75" customHeight="1">
      <c r="A43" s="49">
        <f>A25</f>
        <v>1</v>
      </c>
      <c r="B43" s="49">
        <f>B25</f>
        <v>2</v>
      </c>
      <c r="C43" s="44" t="s">
        <v>46</v>
      </c>
      <c r="D43" s="44"/>
      <c r="E43" s="45"/>
      <c r="F43" s="46">
        <f>F32+F42</f>
        <v>565</v>
      </c>
      <c r="G43" s="46">
        <f>G32+G42</f>
        <v>5.1799999999999997</v>
      </c>
      <c r="H43" s="46">
        <f>H32+H42</f>
        <v>7.8600000000000003</v>
      </c>
      <c r="I43" s="46">
        <f>I32+I42</f>
        <v>52</v>
      </c>
      <c r="J43" s="46">
        <f t="shared" ref="J43:L43" si="4">J32+J42</f>
        <v>645.93999999999994</v>
      </c>
      <c r="K43" s="46"/>
      <c r="L43" s="46">
        <f t="shared" si="4"/>
        <v>79.310000000000002</v>
      </c>
    </row>
    <row r="44" ht="14.25">
      <c r="A44" s="17">
        <v>1</v>
      </c>
      <c r="B44" s="18">
        <v>3</v>
      </c>
      <c r="C44" s="19" t="s">
        <v>26</v>
      </c>
      <c r="D44" s="27" t="s">
        <v>40</v>
      </c>
      <c r="E44" s="28" t="s">
        <v>52</v>
      </c>
      <c r="F44" s="29">
        <v>60</v>
      </c>
      <c r="G44" s="29">
        <v>0.84999999999999998</v>
      </c>
      <c r="H44" s="29">
        <v>3.0499999999999998</v>
      </c>
      <c r="I44" s="29">
        <v>5.4100000000000001</v>
      </c>
      <c r="J44" s="29">
        <v>52.439999999999998</v>
      </c>
      <c r="K44" s="30">
        <v>45</v>
      </c>
      <c r="L44" s="29">
        <v>11.720000000000001</v>
      </c>
    </row>
    <row r="45" ht="14.25">
      <c r="A45" s="24"/>
      <c r="B45" s="25"/>
      <c r="C45" s="26"/>
      <c r="D45" s="20" t="s">
        <v>27</v>
      </c>
      <c r="E45" s="21" t="s">
        <v>53</v>
      </c>
      <c r="F45" s="22">
        <v>180</v>
      </c>
      <c r="G45" s="22">
        <v>3.6699999999999999</v>
      </c>
      <c r="H45" s="22">
        <v>5.7599999999999998</v>
      </c>
      <c r="I45" s="22">
        <v>24.530000000000001</v>
      </c>
      <c r="J45" s="22">
        <v>183</v>
      </c>
      <c r="K45" s="23">
        <v>694</v>
      </c>
      <c r="L45" s="22">
        <v>15.449999999999999</v>
      </c>
    </row>
    <row r="46" ht="14.25">
      <c r="A46" s="24"/>
      <c r="B46" s="25"/>
      <c r="C46" s="26"/>
      <c r="D46" s="27" t="s">
        <v>27</v>
      </c>
      <c r="E46" s="28" t="s">
        <v>54</v>
      </c>
      <c r="F46" s="29">
        <v>90</v>
      </c>
      <c r="G46" s="29">
        <v>7.9500000000000002</v>
      </c>
      <c r="H46" s="29">
        <v>1.8400000000000001</v>
      </c>
      <c r="I46" s="29">
        <v>8.2599999999999998</v>
      </c>
      <c r="J46" s="29">
        <v>81.469999999999999</v>
      </c>
      <c r="K46" s="30">
        <v>245</v>
      </c>
      <c r="L46" s="29">
        <v>23.390000000000001</v>
      </c>
    </row>
    <row r="47" ht="14.25">
      <c r="A47" s="24"/>
      <c r="B47" s="25"/>
      <c r="C47" s="26"/>
      <c r="D47" s="31" t="s">
        <v>49</v>
      </c>
      <c r="E47" s="28" t="s">
        <v>55</v>
      </c>
      <c r="F47" s="29">
        <v>200</v>
      </c>
      <c r="G47" s="29">
        <v>0.23999999999999999</v>
      </c>
      <c r="H47" s="29">
        <v>0.12</v>
      </c>
      <c r="I47" s="29">
        <v>5.7599999999999998</v>
      </c>
      <c r="J47" s="29">
        <v>28.199999999999999</v>
      </c>
      <c r="K47" s="30">
        <v>376</v>
      </c>
      <c r="L47" s="29">
        <v>5.2999999999999998</v>
      </c>
    </row>
    <row r="48" ht="14.25">
      <c r="A48" s="24"/>
      <c r="B48" s="25"/>
      <c r="C48" s="26"/>
      <c r="D48" s="31" t="s">
        <v>31</v>
      </c>
      <c r="E48" s="28" t="s">
        <v>51</v>
      </c>
      <c r="F48" s="29">
        <v>30</v>
      </c>
      <c r="G48" s="29">
        <v>1.98</v>
      </c>
      <c r="H48" s="29">
        <v>0.35999999999999999</v>
      </c>
      <c r="I48" s="29">
        <v>10.199999999999999</v>
      </c>
      <c r="J48" s="29">
        <v>52.200000000000003</v>
      </c>
      <c r="K48" s="30" t="s">
        <v>33</v>
      </c>
      <c r="L48" s="29">
        <v>5.54</v>
      </c>
    </row>
    <row r="49" ht="14.25">
      <c r="A49" s="24"/>
      <c r="B49" s="25"/>
      <c r="C49" s="26"/>
      <c r="D49" s="31" t="s">
        <v>31</v>
      </c>
      <c r="E49" s="28" t="s">
        <v>32</v>
      </c>
      <c r="F49" s="29">
        <v>33</v>
      </c>
      <c r="G49" s="29">
        <v>2.48</v>
      </c>
      <c r="H49" s="29">
        <v>0.95999999999999996</v>
      </c>
      <c r="I49" s="29">
        <v>16.800000000000001</v>
      </c>
      <c r="J49" s="29">
        <v>87.120000000000005</v>
      </c>
      <c r="K49" s="30" t="s">
        <v>33</v>
      </c>
      <c r="L49" s="29">
        <v>4.7000000000000002</v>
      </c>
    </row>
    <row r="50" ht="14.25">
      <c r="A50" s="24"/>
      <c r="B50" s="25"/>
      <c r="C50" s="26"/>
      <c r="D50" s="27" t="s">
        <v>56</v>
      </c>
      <c r="E50" s="28" t="s">
        <v>56</v>
      </c>
      <c r="F50" s="29">
        <v>15</v>
      </c>
      <c r="G50" s="29">
        <v>51</v>
      </c>
      <c r="H50" s="29">
        <v>4.5</v>
      </c>
      <c r="I50" s="29">
        <v>0</v>
      </c>
      <c r="J50" s="29">
        <v>56.25</v>
      </c>
      <c r="K50" s="30">
        <v>7</v>
      </c>
      <c r="L50" s="29">
        <v>13.210000000000001</v>
      </c>
    </row>
    <row r="51" ht="14.25">
      <c r="A51" s="24"/>
      <c r="B51" s="25"/>
      <c r="C51" s="26"/>
      <c r="F51" s="1"/>
      <c r="G51" s="1"/>
      <c r="H51" s="1"/>
      <c r="I51" s="1"/>
      <c r="J51" s="1"/>
    </row>
    <row r="52" ht="14.25">
      <c r="A52" s="32"/>
      <c r="B52" s="33"/>
      <c r="C52" s="34"/>
      <c r="D52" s="35" t="s">
        <v>38</v>
      </c>
      <c r="E52" s="36"/>
      <c r="F52" s="37">
        <f>SUM(F44:F51)</f>
        <v>608</v>
      </c>
      <c r="G52" s="37">
        <f>SUM(G44:G51)</f>
        <v>68.170000000000002</v>
      </c>
      <c r="H52" s="37">
        <f>SUM(H44:H51)</f>
        <v>16.589999999999996</v>
      </c>
      <c r="I52" s="37">
        <f>SUM(I44:I51)</f>
        <v>70.959999999999994</v>
      </c>
      <c r="J52" s="37">
        <f>SUM(J44:J51)</f>
        <v>540.67999999999995</v>
      </c>
      <c r="K52" s="38"/>
      <c r="L52" s="37">
        <v>79.310000000000002</v>
      </c>
    </row>
    <row r="53" ht="14.25">
      <c r="A53" s="39">
        <f>A44</f>
        <v>1</v>
      </c>
      <c r="B53" s="40">
        <f>B44</f>
        <v>3</v>
      </c>
      <c r="C53" s="41" t="s">
        <v>39</v>
      </c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ht="14.25">
      <c r="A54" s="24"/>
      <c r="B54" s="25"/>
      <c r="C54" s="26"/>
      <c r="D54" s="31" t="s">
        <v>41</v>
      </c>
      <c r="E54" s="28"/>
      <c r="F54" s="29"/>
      <c r="G54" s="29"/>
      <c r="H54" s="29"/>
      <c r="I54" s="29"/>
      <c r="J54" s="29"/>
      <c r="K54" s="30"/>
      <c r="L54" s="29"/>
    </row>
    <row r="55" ht="14.25">
      <c r="A55" s="24"/>
      <c r="B55" s="25"/>
      <c r="C55" s="26"/>
      <c r="D55" s="31" t="s">
        <v>42</v>
      </c>
      <c r="E55" s="28"/>
      <c r="F55" s="29"/>
      <c r="G55" s="29"/>
      <c r="H55" s="29"/>
      <c r="I55" s="29"/>
      <c r="J55" s="29"/>
      <c r="K55" s="30"/>
      <c r="L55" s="29"/>
    </row>
    <row r="56" ht="14.25">
      <c r="A56" s="24"/>
      <c r="B56" s="25"/>
      <c r="C56" s="26"/>
      <c r="D56" s="31" t="s">
        <v>43</v>
      </c>
      <c r="E56" s="28"/>
      <c r="F56" s="29"/>
      <c r="G56" s="29"/>
      <c r="H56" s="29"/>
      <c r="I56" s="29"/>
      <c r="J56" s="29"/>
      <c r="K56" s="30"/>
      <c r="L56" s="29"/>
    </row>
    <row r="57" ht="14.25">
      <c r="A57" s="24"/>
      <c r="B57" s="25"/>
      <c r="C57" s="26"/>
      <c r="D57" s="31" t="s">
        <v>29</v>
      </c>
      <c r="E57" s="28"/>
      <c r="F57" s="29"/>
      <c r="G57" s="29"/>
      <c r="H57" s="29"/>
      <c r="I57" s="29"/>
      <c r="J57" s="29"/>
      <c r="K57" s="30"/>
      <c r="L57" s="29"/>
    </row>
    <row r="58" ht="14.25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ht="14.25">
      <c r="A59" s="24"/>
      <c r="B59" s="25"/>
      <c r="C59" s="26"/>
      <c r="D59" s="31" t="s">
        <v>45</v>
      </c>
      <c r="E59" s="28"/>
      <c r="F59" s="29"/>
      <c r="G59" s="29"/>
      <c r="H59" s="29"/>
      <c r="I59" s="29"/>
      <c r="J59" s="29"/>
      <c r="K59" s="30"/>
      <c r="L59" s="29"/>
    </row>
    <row r="60" ht="14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ht="14.25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ht="14.25">
      <c r="A62" s="32"/>
      <c r="B62" s="33"/>
      <c r="C62" s="34"/>
      <c r="D62" s="35" t="s">
        <v>38</v>
      </c>
      <c r="E62" s="36"/>
      <c r="F62" s="37">
        <f>SUM(F53:F61)</f>
        <v>0</v>
      </c>
      <c r="G62" s="37">
        <f>SUM(G53:G61)</f>
        <v>0</v>
      </c>
      <c r="H62" s="37">
        <f>SUM(H53:H61)</f>
        <v>0</v>
      </c>
      <c r="I62" s="37">
        <f>SUM(I53:I61)</f>
        <v>0</v>
      </c>
      <c r="J62" s="37">
        <f>SUM(J53:J61)</f>
        <v>0</v>
      </c>
      <c r="K62" s="38"/>
      <c r="L62" s="37">
        <f>SUM(L53:L61)</f>
        <v>0</v>
      </c>
    </row>
    <row r="63" ht="15.75" customHeight="1">
      <c r="A63" s="42">
        <f>A44</f>
        <v>1</v>
      </c>
      <c r="B63" s="43">
        <f>B44</f>
        <v>3</v>
      </c>
      <c r="C63" s="44" t="s">
        <v>46</v>
      </c>
      <c r="D63" s="44"/>
      <c r="E63" s="45"/>
      <c r="F63" s="46">
        <f>F52+F62</f>
        <v>608</v>
      </c>
      <c r="G63" s="46">
        <f>G52+G62</f>
        <v>68.170000000000002</v>
      </c>
      <c r="H63" s="46">
        <f>H52+H62</f>
        <v>16.589999999999996</v>
      </c>
      <c r="I63" s="46">
        <f>I52+I62</f>
        <v>70.959999999999994</v>
      </c>
      <c r="J63" s="46">
        <f>J52+J62</f>
        <v>540.67999999999995</v>
      </c>
      <c r="K63" s="46"/>
      <c r="L63" s="46">
        <f>L52+L62</f>
        <v>79.310000000000002</v>
      </c>
    </row>
    <row r="64" ht="14.25">
      <c r="A64" s="17">
        <v>1</v>
      </c>
      <c r="B64" s="18">
        <v>4</v>
      </c>
      <c r="C64" s="19" t="s">
        <v>26</v>
      </c>
      <c r="D64" s="20" t="s">
        <v>27</v>
      </c>
      <c r="E64" s="21" t="s">
        <v>57</v>
      </c>
      <c r="F64" s="22">
        <v>150</v>
      </c>
      <c r="G64" s="22">
        <v>2.8199999999999998</v>
      </c>
      <c r="H64" s="22">
        <v>2.8900000000000001</v>
      </c>
      <c r="I64" s="22">
        <v>8.8499999999999996</v>
      </c>
      <c r="J64" s="22">
        <v>61.149999999999999</v>
      </c>
      <c r="K64" s="23">
        <v>321</v>
      </c>
      <c r="L64" s="22">
        <v>17.5</v>
      </c>
    </row>
    <row r="65" ht="14.25">
      <c r="A65" s="24"/>
      <c r="B65" s="25"/>
      <c r="C65" s="26"/>
      <c r="D65" s="27" t="s">
        <v>27</v>
      </c>
      <c r="E65" s="28" t="s">
        <v>58</v>
      </c>
      <c r="F65" s="29">
        <v>90</v>
      </c>
      <c r="G65" s="29">
        <v>13.99</v>
      </c>
      <c r="H65" s="29">
        <v>10.390000000000001</v>
      </c>
      <c r="I65" s="29">
        <v>14.130000000000001</v>
      </c>
      <c r="J65" s="29">
        <v>205.87</v>
      </c>
      <c r="K65" s="30">
        <v>268</v>
      </c>
      <c r="L65" s="29">
        <v>28.399999999999999</v>
      </c>
    </row>
    <row r="66" ht="14.4">
      <c r="A66" s="24"/>
      <c r="B66" s="25"/>
      <c r="C66" s="26"/>
      <c r="D66" s="31" t="s">
        <v>49</v>
      </c>
      <c r="E66" s="28" t="s">
        <v>59</v>
      </c>
      <c r="F66" s="29">
        <v>200</v>
      </c>
      <c r="G66" s="29">
        <v>4.0000000000000001e-002</v>
      </c>
      <c r="H66" s="29">
        <v>0</v>
      </c>
      <c r="I66" s="29">
        <v>24.760000000000002</v>
      </c>
      <c r="J66" s="29">
        <v>94.200000000000003</v>
      </c>
      <c r="K66" s="30">
        <v>349</v>
      </c>
      <c r="L66" s="29">
        <v>10</v>
      </c>
    </row>
    <row r="67" ht="14.4">
      <c r="A67" s="24"/>
      <c r="B67" s="25"/>
      <c r="C67" s="26"/>
      <c r="D67" s="31" t="s">
        <v>31</v>
      </c>
      <c r="E67" s="28" t="s">
        <v>51</v>
      </c>
      <c r="F67" s="29">
        <v>30</v>
      </c>
      <c r="G67" s="29">
        <v>1.98</v>
      </c>
      <c r="H67" s="29">
        <v>0.35999999999999999</v>
      </c>
      <c r="I67" s="29">
        <v>10.02</v>
      </c>
      <c r="J67" s="29">
        <v>52.200000000000003</v>
      </c>
      <c r="K67" s="30" t="s">
        <v>33</v>
      </c>
      <c r="L67" s="29">
        <v>5.54</v>
      </c>
    </row>
    <row r="68" ht="14.4">
      <c r="A68" s="24"/>
      <c r="B68" s="25"/>
      <c r="C68" s="26"/>
      <c r="D68" s="31" t="s">
        <v>34</v>
      </c>
      <c r="E68" s="28" t="s">
        <v>35</v>
      </c>
      <c r="F68" s="29">
        <v>100</v>
      </c>
      <c r="G68" s="29">
        <v>0.60000000000000009</v>
      </c>
      <c r="H68" s="29">
        <v>0.60000000000000009</v>
      </c>
      <c r="I68" s="29">
        <v>15</v>
      </c>
      <c r="J68" s="29">
        <v>64.049999999999997</v>
      </c>
      <c r="K68" s="30">
        <v>368</v>
      </c>
      <c r="L68" s="29">
        <v>17.870000000000001</v>
      </c>
      <c r="M68" s="1"/>
    </row>
    <row r="69" ht="14.4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ht="14.4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ht="14.4">
      <c r="A71" s="32"/>
      <c r="B71" s="33"/>
      <c r="C71" s="34"/>
      <c r="D71" s="35" t="s">
        <v>38</v>
      </c>
      <c r="E71" s="36"/>
      <c r="F71" s="37">
        <f>SUM(F64:F70)</f>
        <v>570</v>
      </c>
      <c r="G71" s="37">
        <f>SUM(G64:G70)</f>
        <v>19.43</v>
      </c>
      <c r="H71" s="37">
        <f>SUM(H64:H70)</f>
        <v>14.24</v>
      </c>
      <c r="I71" s="37">
        <f>SUM(I64:I70)</f>
        <v>72.760000000000005</v>
      </c>
      <c r="J71" s="37">
        <f>SUM(J64:J70)</f>
        <v>477.46999999999997</v>
      </c>
      <c r="K71" s="38"/>
      <c r="L71" s="37">
        <v>79.310000000000002</v>
      </c>
    </row>
    <row r="72" ht="14.4">
      <c r="A72" s="39">
        <f>A64</f>
        <v>1</v>
      </c>
      <c r="B72" s="40">
        <f>B64</f>
        <v>4</v>
      </c>
      <c r="C72" s="41" t="s">
        <v>39</v>
      </c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ht="14.4">
      <c r="A73" s="24"/>
      <c r="B73" s="25"/>
      <c r="C73" s="26"/>
      <c r="D73" s="31" t="s">
        <v>41</v>
      </c>
      <c r="E73" s="28"/>
      <c r="F73" s="29"/>
      <c r="G73" s="29"/>
      <c r="H73" s="29"/>
      <c r="I73" s="29"/>
      <c r="J73" s="29"/>
      <c r="K73" s="30"/>
      <c r="L73" s="29"/>
    </row>
    <row r="74" ht="14.4">
      <c r="A74" s="24"/>
      <c r="B74" s="25"/>
      <c r="C74" s="26"/>
      <c r="D74" s="31" t="s">
        <v>42</v>
      </c>
      <c r="E74" s="28"/>
      <c r="F74" s="29"/>
      <c r="G74" s="29"/>
      <c r="H74" s="29"/>
      <c r="I74" s="29"/>
      <c r="J74" s="29"/>
      <c r="K74" s="30"/>
      <c r="L74" s="29"/>
    </row>
    <row r="75" ht="14.4">
      <c r="A75" s="24"/>
      <c r="B75" s="25"/>
      <c r="C75" s="26"/>
      <c r="D75" s="31" t="s">
        <v>43</v>
      </c>
      <c r="E75" s="28"/>
      <c r="F75" s="29"/>
      <c r="G75" s="29"/>
      <c r="H75" s="29"/>
      <c r="I75" s="29"/>
      <c r="J75" s="29"/>
      <c r="K75" s="30"/>
      <c r="L75" s="29"/>
    </row>
    <row r="76" ht="14.4">
      <c r="A76" s="24"/>
      <c r="B76" s="25"/>
      <c r="C76" s="26"/>
      <c r="D76" s="31" t="s">
        <v>29</v>
      </c>
      <c r="E76" s="28"/>
      <c r="F76" s="29"/>
      <c r="G76" s="29"/>
      <c r="H76" s="29"/>
      <c r="I76" s="29"/>
      <c r="J76" s="29"/>
      <c r="K76" s="30"/>
      <c r="L76" s="29"/>
    </row>
    <row r="77" ht="14.4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ht="14.4">
      <c r="A78" s="24"/>
      <c r="B78" s="25"/>
      <c r="C78" s="26"/>
      <c r="D78" s="31" t="s">
        <v>45</v>
      </c>
      <c r="E78" s="28"/>
      <c r="F78" s="29"/>
      <c r="G78" s="29"/>
      <c r="H78" s="29"/>
      <c r="I78" s="29"/>
      <c r="J78" s="29"/>
      <c r="K78" s="30"/>
      <c r="L78" s="29"/>
    </row>
    <row r="79" ht="14.4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ht="14.4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ht="14.4">
      <c r="A81" s="32"/>
      <c r="B81" s="33"/>
      <c r="C81" s="34"/>
      <c r="D81" s="35" t="s">
        <v>38</v>
      </c>
      <c r="E81" s="36"/>
      <c r="F81" s="37">
        <f>SUM(F72:F80)</f>
        <v>0</v>
      </c>
      <c r="G81" s="37">
        <f>SUM(G72:G80)</f>
        <v>0</v>
      </c>
      <c r="H81" s="37">
        <f>SUM(H72:H80)</f>
        <v>0</v>
      </c>
      <c r="I81" s="37">
        <f>SUM(I72:I80)</f>
        <v>0</v>
      </c>
      <c r="J81" s="37">
        <f>SUM(J72:J80)</f>
        <v>0</v>
      </c>
      <c r="K81" s="38"/>
      <c r="L81" s="37">
        <f>SUM(L72:L80)</f>
        <v>0</v>
      </c>
    </row>
    <row r="82" ht="15.75" customHeight="1">
      <c r="A82" s="42">
        <f>A64</f>
        <v>1</v>
      </c>
      <c r="B82" s="43">
        <f>B64</f>
        <v>4</v>
      </c>
      <c r="C82" s="44" t="s">
        <v>46</v>
      </c>
      <c r="D82" s="44"/>
      <c r="E82" s="45"/>
      <c r="F82" s="46">
        <f>F71+F81</f>
        <v>570</v>
      </c>
      <c r="G82" s="46">
        <f>G71+G81</f>
        <v>19.43</v>
      </c>
      <c r="H82" s="46">
        <f>H71+H81</f>
        <v>14.24</v>
      </c>
      <c r="I82" s="46">
        <f>I71+I81</f>
        <v>72.760000000000005</v>
      </c>
      <c r="J82" s="46">
        <f>J71+J81</f>
        <v>477.46999999999997</v>
      </c>
      <c r="K82" s="46"/>
      <c r="L82" s="46">
        <f>L71+L81</f>
        <v>79.310000000000002</v>
      </c>
    </row>
    <row r="83" ht="14.4">
      <c r="A83" s="17">
        <v>1</v>
      </c>
      <c r="B83" s="18">
        <v>5</v>
      </c>
      <c r="C83" s="19" t="s">
        <v>26</v>
      </c>
      <c r="D83" s="20" t="s">
        <v>27</v>
      </c>
      <c r="E83" s="21" t="s">
        <v>60</v>
      </c>
      <c r="F83" s="22">
        <v>200</v>
      </c>
      <c r="G83" s="22">
        <v>30</v>
      </c>
      <c r="H83" s="22">
        <v>47.200000000000003</v>
      </c>
      <c r="I83" s="22">
        <v>37.399999999999999</v>
      </c>
      <c r="J83" s="22">
        <v>692</v>
      </c>
      <c r="K83" s="23">
        <v>237</v>
      </c>
      <c r="L83" s="22">
        <v>38.289999999999999</v>
      </c>
    </row>
    <row r="84" ht="14.4">
      <c r="A84" s="24"/>
      <c r="B84" s="25"/>
      <c r="C84" s="26"/>
      <c r="D84" s="31" t="s">
        <v>49</v>
      </c>
      <c r="E84" s="28" t="s">
        <v>61</v>
      </c>
      <c r="F84" s="29">
        <v>200</v>
      </c>
      <c r="G84" s="29">
        <v>3.5</v>
      </c>
      <c r="H84" s="29">
        <v>3.7000000000000002</v>
      </c>
      <c r="I84" s="29">
        <v>25.489999999999998</v>
      </c>
      <c r="J84" s="29">
        <v>89.25</v>
      </c>
      <c r="K84" s="30">
        <v>382</v>
      </c>
      <c r="L84" s="29">
        <v>14</v>
      </c>
    </row>
    <row r="85" ht="14.4">
      <c r="A85" s="24"/>
      <c r="B85" s="25"/>
      <c r="C85" s="26"/>
      <c r="D85" s="27" t="s">
        <v>36</v>
      </c>
      <c r="E85" s="28" t="s">
        <v>37</v>
      </c>
      <c r="F85" s="29">
        <v>25</v>
      </c>
      <c r="G85" s="29">
        <v>1.6000000000000001</v>
      </c>
      <c r="H85" s="29">
        <v>1.7000000000000002</v>
      </c>
      <c r="I85" s="29">
        <v>10.1</v>
      </c>
      <c r="J85" s="29">
        <v>56.649999999999999</v>
      </c>
      <c r="K85" s="30" t="s">
        <v>33</v>
      </c>
      <c r="L85" s="29">
        <v>8.1500000000000004</v>
      </c>
    </row>
    <row r="86" ht="14.4">
      <c r="A86" s="24"/>
      <c r="B86" s="25"/>
      <c r="C86" s="26"/>
      <c r="D86" s="31" t="s">
        <v>34</v>
      </c>
      <c r="E86" s="28" t="s">
        <v>35</v>
      </c>
      <c r="F86" s="29">
        <v>100</v>
      </c>
      <c r="G86" s="29">
        <v>0.60000000000000009</v>
      </c>
      <c r="H86" s="29">
        <v>0.60000000000000009</v>
      </c>
      <c r="I86" s="29">
        <v>15</v>
      </c>
      <c r="J86" s="29">
        <v>64.049999999999997</v>
      </c>
      <c r="K86" s="30">
        <v>368</v>
      </c>
      <c r="L86" s="29">
        <v>18.870000000000001</v>
      </c>
    </row>
    <row r="87" ht="14.4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ht="14.4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ht="14.4">
      <c r="A89" s="32"/>
      <c r="B89" s="33"/>
      <c r="C89" s="34"/>
      <c r="D89" s="35" t="s">
        <v>38</v>
      </c>
      <c r="E89" s="36"/>
      <c r="F89" s="37">
        <f>SUM(F83:F88)</f>
        <v>525</v>
      </c>
      <c r="G89" s="37">
        <f>SUM(G83:G88)</f>
        <v>35.700000000000003</v>
      </c>
      <c r="H89" s="37">
        <f>SUM(H83:H88)</f>
        <v>53.20000000000001</v>
      </c>
      <c r="I89" s="37">
        <f>SUM(I83:I88)</f>
        <v>87.989999999999995</v>
      </c>
      <c r="J89" s="37">
        <f>SUM(J83:J88)</f>
        <v>901.94999999999993</v>
      </c>
      <c r="K89" s="38"/>
      <c r="L89" s="37">
        <v>79.310000000000002</v>
      </c>
    </row>
    <row r="90" ht="14.4">
      <c r="A90" s="39">
        <f>A83</f>
        <v>1</v>
      </c>
      <c r="B90" s="40">
        <f>B83</f>
        <v>5</v>
      </c>
      <c r="C90" s="41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ht="14.4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ht="14.4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ht="14.4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ht="14.4">
      <c r="A94" s="24"/>
      <c r="B94" s="25"/>
      <c r="C94" s="26"/>
      <c r="D94" s="31" t="s">
        <v>29</v>
      </c>
      <c r="E94" s="28"/>
      <c r="F94" s="29"/>
      <c r="G94" s="29"/>
      <c r="H94" s="29"/>
      <c r="I94" s="29"/>
      <c r="J94" s="29"/>
      <c r="K94" s="30"/>
      <c r="L94" s="29"/>
    </row>
    <row r="95" ht="14.4">
      <c r="A95" s="24"/>
      <c r="B95" s="25"/>
      <c r="C95" s="26"/>
      <c r="D95" s="31" t="s">
        <v>44</v>
      </c>
      <c r="E95" s="28"/>
      <c r="F95" s="29"/>
      <c r="G95" s="29"/>
      <c r="H95" s="29"/>
      <c r="I95" s="29"/>
      <c r="J95" s="29"/>
      <c r="K95" s="30"/>
      <c r="L95" s="29"/>
    </row>
    <row r="96" ht="14.4">
      <c r="A96" s="24"/>
      <c r="B96" s="25"/>
      <c r="C96" s="26"/>
      <c r="D96" s="31" t="s">
        <v>45</v>
      </c>
      <c r="E96" s="28"/>
      <c r="F96" s="29"/>
      <c r="G96" s="29"/>
      <c r="H96" s="29"/>
      <c r="I96" s="29"/>
      <c r="J96" s="29"/>
      <c r="K96" s="30"/>
      <c r="L96" s="29"/>
    </row>
    <row r="97" ht="14.4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ht="14.4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ht="14.4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ht="15.75" customHeight="1">
      <c r="A100" s="42">
        <f>A83</f>
        <v>1</v>
      </c>
      <c r="B100" s="43">
        <f>B83</f>
        <v>5</v>
      </c>
      <c r="C100" s="44" t="s">
        <v>46</v>
      </c>
      <c r="D100" s="50"/>
      <c r="E100" s="51"/>
      <c r="F100" s="52">
        <f>F89+F99</f>
        <v>525</v>
      </c>
      <c r="G100" s="52">
        <f>G89+G99</f>
        <v>35.700000000000003</v>
      </c>
      <c r="H100" s="52">
        <f>H89+H99</f>
        <v>53.20000000000001</v>
      </c>
      <c r="I100" s="52">
        <f>I89+I99</f>
        <v>87.989999999999995</v>
      </c>
      <c r="J100" s="52">
        <f>J89+J99</f>
        <v>901.94999999999993</v>
      </c>
      <c r="K100" s="52"/>
      <c r="L100" s="52">
        <f>L89+L99</f>
        <v>79.310000000000002</v>
      </c>
    </row>
    <row r="101" ht="14.4">
      <c r="A101" s="17">
        <v>2</v>
      </c>
      <c r="B101" s="18">
        <v>1</v>
      </c>
      <c r="C101" s="19" t="s">
        <v>26</v>
      </c>
      <c r="D101" s="27" t="s">
        <v>40</v>
      </c>
      <c r="E101" s="28" t="s">
        <v>62</v>
      </c>
      <c r="F101" s="29">
        <v>60</v>
      </c>
      <c r="G101" s="29">
        <v>0.47999999999999998</v>
      </c>
      <c r="H101" s="29">
        <v>2.7000000000000002</v>
      </c>
      <c r="I101" s="29">
        <v>6.4199999999999999</v>
      </c>
      <c r="J101" s="29">
        <v>51.600000000000001</v>
      </c>
      <c r="K101" s="53">
        <v>40</v>
      </c>
      <c r="L101" s="29">
        <v>11.710000000000001</v>
      </c>
    </row>
    <row r="102" ht="14.4">
      <c r="A102" s="24"/>
      <c r="B102" s="25"/>
      <c r="C102" s="26"/>
      <c r="D102" s="34" t="s">
        <v>27</v>
      </c>
      <c r="E102" s="54" t="s">
        <v>63</v>
      </c>
      <c r="F102" s="55">
        <v>150</v>
      </c>
      <c r="G102" s="55">
        <v>4.3799999999999999</v>
      </c>
      <c r="H102" s="55">
        <v>14.029999999999999</v>
      </c>
      <c r="I102" s="55">
        <v>86.890000000000001</v>
      </c>
      <c r="J102" s="55">
        <v>504.75999999999999</v>
      </c>
      <c r="K102" s="56">
        <v>309</v>
      </c>
      <c r="L102" s="55">
        <v>15.9</v>
      </c>
    </row>
    <row r="103" ht="14.4">
      <c r="A103" s="24"/>
      <c r="B103" s="25"/>
      <c r="C103" s="26"/>
      <c r="D103" s="27" t="s">
        <v>27</v>
      </c>
      <c r="E103" s="28" t="s">
        <v>64</v>
      </c>
      <c r="F103" s="29">
        <v>80</v>
      </c>
      <c r="G103" s="29">
        <v>22.239999999999998</v>
      </c>
      <c r="H103" s="29">
        <v>25.52</v>
      </c>
      <c r="I103" s="29">
        <v>11.68</v>
      </c>
      <c r="J103" s="29">
        <v>364</v>
      </c>
      <c r="K103" s="30">
        <v>301</v>
      </c>
      <c r="L103" s="29">
        <v>28.010000000000002</v>
      </c>
    </row>
    <row r="104" ht="14.4">
      <c r="A104" s="24"/>
      <c r="B104" s="25"/>
      <c r="C104" s="26"/>
      <c r="D104" s="31" t="s">
        <v>49</v>
      </c>
      <c r="E104" s="28" t="s">
        <v>59</v>
      </c>
      <c r="F104" s="29">
        <v>200</v>
      </c>
      <c r="G104" s="29">
        <v>4.0000000000000001e-002</v>
      </c>
      <c r="H104" s="29">
        <v>0</v>
      </c>
      <c r="I104" s="29">
        <v>24.760000000000002</v>
      </c>
      <c r="J104" s="29">
        <v>94.200000000000003</v>
      </c>
      <c r="K104" s="30">
        <v>349</v>
      </c>
      <c r="L104" s="29">
        <v>10</v>
      </c>
    </row>
    <row r="105" ht="14.4">
      <c r="A105" s="24"/>
      <c r="B105" s="25"/>
      <c r="C105" s="26"/>
      <c r="D105" s="31" t="s">
        <v>31</v>
      </c>
      <c r="E105" s="28" t="s">
        <v>51</v>
      </c>
      <c r="F105" s="29">
        <v>30</v>
      </c>
      <c r="G105" s="29">
        <v>1.98</v>
      </c>
      <c r="H105" s="29">
        <v>0.35999999999999999</v>
      </c>
      <c r="I105" s="29">
        <v>10.199999999999999</v>
      </c>
      <c r="J105" s="29">
        <v>52.200000000000003</v>
      </c>
      <c r="K105" s="30" t="s">
        <v>33</v>
      </c>
      <c r="L105" s="29">
        <v>5.54</v>
      </c>
    </row>
    <row r="106" ht="14.4">
      <c r="A106" s="24"/>
      <c r="B106" s="25"/>
      <c r="C106" s="26"/>
      <c r="D106" s="31" t="s">
        <v>36</v>
      </c>
      <c r="E106" s="28" t="s">
        <v>37</v>
      </c>
      <c r="F106" s="29">
        <v>25</v>
      </c>
      <c r="G106" s="29">
        <v>1.6000000000000001</v>
      </c>
      <c r="H106" s="29">
        <v>1.7000000000000002</v>
      </c>
      <c r="I106" s="29">
        <v>10.1</v>
      </c>
      <c r="J106" s="29">
        <v>56.649999999999999</v>
      </c>
      <c r="K106" s="30" t="s">
        <v>33</v>
      </c>
      <c r="L106" s="29">
        <v>8.1500000000000004</v>
      </c>
    </row>
    <row r="107" ht="14.4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ht="14.4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ht="14.4">
      <c r="A109" s="32"/>
      <c r="B109" s="33"/>
      <c r="C109" s="34"/>
      <c r="D109" s="35" t="s">
        <v>38</v>
      </c>
      <c r="E109" s="36"/>
      <c r="F109" s="37">
        <f>SUM(F101:F108)</f>
        <v>545</v>
      </c>
      <c r="G109" s="37">
        <f>SUM(G101:G108)</f>
        <v>30.719999999999999</v>
      </c>
      <c r="H109" s="37">
        <f>SUM(H101:H108)</f>
        <v>44.310000000000002</v>
      </c>
      <c r="I109" s="37">
        <f>SUM(I101:I108)</f>
        <v>150.04999999999998</v>
      </c>
      <c r="J109" s="37">
        <f>SUM(J101:J108)</f>
        <v>1123.4100000000001</v>
      </c>
      <c r="K109" s="38"/>
      <c r="L109" s="37">
        <v>79.310000000000002</v>
      </c>
    </row>
    <row r="110" ht="14.4">
      <c r="A110" s="39">
        <f>A101</f>
        <v>2</v>
      </c>
      <c r="B110" s="40">
        <f>B101</f>
        <v>1</v>
      </c>
      <c r="C110" s="41" t="s">
        <v>39</v>
      </c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ht="14.4">
      <c r="A111" s="24"/>
      <c r="B111" s="25"/>
      <c r="C111" s="26"/>
      <c r="D111" s="31" t="s">
        <v>41</v>
      </c>
      <c r="E111" s="28"/>
      <c r="F111" s="29"/>
      <c r="G111" s="29"/>
      <c r="H111" s="29"/>
      <c r="I111" s="29"/>
      <c r="J111" s="29"/>
      <c r="K111" s="30"/>
      <c r="L111" s="29"/>
    </row>
    <row r="112" ht="14.4">
      <c r="A112" s="24"/>
      <c r="B112" s="25"/>
      <c r="C112" s="26"/>
      <c r="D112" s="31" t="s">
        <v>42</v>
      </c>
      <c r="E112" s="28"/>
      <c r="F112" s="29"/>
      <c r="G112" s="29"/>
      <c r="H112" s="29"/>
      <c r="I112" s="29"/>
      <c r="J112" s="29"/>
      <c r="K112" s="30"/>
      <c r="L112" s="29"/>
    </row>
    <row r="113" ht="14.4">
      <c r="A113" s="24"/>
      <c r="B113" s="25"/>
      <c r="C113" s="26"/>
      <c r="D113" s="31" t="s">
        <v>43</v>
      </c>
      <c r="E113" s="28"/>
      <c r="F113" s="29"/>
      <c r="G113" s="29"/>
      <c r="H113" s="29"/>
      <c r="I113" s="29"/>
      <c r="J113" s="29"/>
      <c r="K113" s="30"/>
      <c r="L113" s="29"/>
    </row>
    <row r="114" ht="14.4">
      <c r="A114" s="24"/>
      <c r="B114" s="25"/>
      <c r="C114" s="26"/>
      <c r="D114" s="31" t="s">
        <v>29</v>
      </c>
      <c r="E114" s="28"/>
      <c r="F114" s="29"/>
      <c r="G114" s="29"/>
      <c r="H114" s="29"/>
      <c r="I114" s="29"/>
      <c r="J114" s="29"/>
      <c r="K114" s="30"/>
      <c r="L114" s="29"/>
    </row>
    <row r="115" ht="14.4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ht="14.4">
      <c r="A116" s="24"/>
      <c r="B116" s="25"/>
      <c r="C116" s="26"/>
      <c r="D116" s="31" t="s">
        <v>45</v>
      </c>
      <c r="E116" s="28"/>
      <c r="F116" s="29"/>
      <c r="G116" s="29"/>
      <c r="H116" s="29"/>
      <c r="I116" s="29"/>
      <c r="J116" s="29"/>
      <c r="K116" s="30"/>
      <c r="L116" s="29"/>
    </row>
    <row r="117" ht="14.4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ht="14.4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ht="14.4">
      <c r="A119" s="32"/>
      <c r="B119" s="33"/>
      <c r="C119" s="34"/>
      <c r="D119" s="35" t="s">
        <v>38</v>
      </c>
      <c r="E119" s="36"/>
      <c r="F119" s="37">
        <f>SUM(F110:F118)</f>
        <v>0</v>
      </c>
      <c r="G119" s="37">
        <f>SUM(G110:G118)</f>
        <v>0</v>
      </c>
      <c r="H119" s="37">
        <f>SUM(H110:H118)</f>
        <v>0</v>
      </c>
      <c r="I119" s="37">
        <f>SUM(I110:I118)</f>
        <v>0</v>
      </c>
      <c r="J119" s="37">
        <f>SUM(J110:J118)</f>
        <v>0</v>
      </c>
      <c r="K119" s="38"/>
      <c r="L119" s="37">
        <f>SUM(L110:L118)</f>
        <v>0</v>
      </c>
    </row>
    <row r="120" ht="15" customHeight="1">
      <c r="A120" s="42">
        <f>A101</f>
        <v>2</v>
      </c>
      <c r="B120" s="43">
        <f>B101</f>
        <v>1</v>
      </c>
      <c r="C120" s="44" t="s">
        <v>46</v>
      </c>
      <c r="D120" s="50"/>
      <c r="E120" s="51"/>
      <c r="F120" s="52">
        <f>F109+F119</f>
        <v>545</v>
      </c>
      <c r="G120" s="52">
        <f>G109+G119</f>
        <v>30.719999999999999</v>
      </c>
      <c r="H120" s="52">
        <f>H109+H119</f>
        <v>44.310000000000002</v>
      </c>
      <c r="I120" s="52">
        <f>I109+I119</f>
        <v>150.04999999999998</v>
      </c>
      <c r="J120" s="52">
        <f>J109+J119</f>
        <v>1123.4100000000001</v>
      </c>
      <c r="K120" s="52"/>
      <c r="L120" s="52">
        <f>L109+L119</f>
        <v>79.310000000000002</v>
      </c>
    </row>
    <row r="121" ht="14.4">
      <c r="A121" s="47">
        <v>2</v>
      </c>
      <c r="B121" s="25">
        <v>2</v>
      </c>
      <c r="C121" s="19" t="s">
        <v>26</v>
      </c>
      <c r="D121" s="31" t="s">
        <v>40</v>
      </c>
      <c r="E121" s="28" t="s">
        <v>52</v>
      </c>
      <c r="F121" s="29">
        <v>60</v>
      </c>
      <c r="G121" s="29">
        <v>0.84999999999999998</v>
      </c>
      <c r="H121" s="29">
        <v>3.0499999999999998</v>
      </c>
      <c r="I121" s="29">
        <v>5.4100000000000001</v>
      </c>
      <c r="J121" s="29">
        <v>52.439999999999998</v>
      </c>
      <c r="K121" s="53">
        <v>45</v>
      </c>
      <c r="L121" s="29">
        <v>11.720000000000001</v>
      </c>
    </row>
    <row r="122" ht="14.4">
      <c r="A122" s="47"/>
      <c r="B122" s="25"/>
      <c r="C122" s="26"/>
      <c r="D122" s="34" t="s">
        <v>27</v>
      </c>
      <c r="E122" s="54" t="s">
        <v>65</v>
      </c>
      <c r="F122" s="55">
        <v>150</v>
      </c>
      <c r="G122" s="55">
        <v>8.6199999999999992</v>
      </c>
      <c r="H122" s="55">
        <v>6.0899999999999999</v>
      </c>
      <c r="I122" s="55">
        <v>38.640000000000001</v>
      </c>
      <c r="J122" s="55">
        <v>243.75</v>
      </c>
      <c r="K122" s="56">
        <v>302</v>
      </c>
      <c r="L122" s="55">
        <v>16.5</v>
      </c>
    </row>
    <row r="123" ht="14.4">
      <c r="A123" s="47"/>
      <c r="B123" s="25"/>
      <c r="C123" s="26"/>
      <c r="D123" s="27" t="s">
        <v>27</v>
      </c>
      <c r="E123" s="28" t="s">
        <v>66</v>
      </c>
      <c r="F123" s="29">
        <v>90</v>
      </c>
      <c r="G123" s="29">
        <v>0.23999999999999999</v>
      </c>
      <c r="H123" s="29">
        <v>0.12</v>
      </c>
      <c r="I123" s="29">
        <v>5.7599999999999998</v>
      </c>
      <c r="J123" s="29">
        <v>106.54000000000001</v>
      </c>
      <c r="K123" s="30">
        <v>278</v>
      </c>
      <c r="L123" s="29">
        <v>23.390000000000001</v>
      </c>
    </row>
    <row r="124" ht="14.4">
      <c r="A124" s="47"/>
      <c r="B124" s="25"/>
      <c r="C124" s="26"/>
      <c r="D124" s="27" t="s">
        <v>67</v>
      </c>
      <c r="E124" s="28" t="s">
        <v>30</v>
      </c>
      <c r="F124" s="29">
        <v>200</v>
      </c>
      <c r="G124" s="29">
        <v>0.87</v>
      </c>
      <c r="H124" s="29">
        <v>0</v>
      </c>
      <c r="I124" s="29">
        <v>25.399999999999999</v>
      </c>
      <c r="J124" s="29">
        <v>110</v>
      </c>
      <c r="K124" s="30">
        <v>399</v>
      </c>
      <c r="L124" s="29">
        <v>23</v>
      </c>
    </row>
    <row r="125" ht="14.4">
      <c r="A125" s="47"/>
      <c r="B125" s="25"/>
      <c r="C125" s="26"/>
      <c r="D125" s="31" t="s">
        <v>31</v>
      </c>
      <c r="E125" s="28" t="s">
        <v>32</v>
      </c>
      <c r="F125" s="29">
        <v>33</v>
      </c>
      <c r="G125" s="29">
        <v>2.48</v>
      </c>
      <c r="H125" s="29">
        <v>0.95999999999999996</v>
      </c>
      <c r="I125" s="29">
        <v>16.800000000000001</v>
      </c>
      <c r="J125" s="29">
        <v>87.120000000000005</v>
      </c>
      <c r="K125" s="30" t="s">
        <v>33</v>
      </c>
      <c r="L125" s="29">
        <v>4.7000000000000002</v>
      </c>
    </row>
    <row r="126" ht="14.4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ht="14.4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ht="14.4">
      <c r="A128" s="48"/>
      <c r="B128" s="33"/>
      <c r="C128" s="34"/>
      <c r="D128" s="35" t="s">
        <v>38</v>
      </c>
      <c r="E128" s="36"/>
      <c r="F128" s="37">
        <f>SUM(F121:F127)</f>
        <v>533</v>
      </c>
      <c r="G128" s="37">
        <f>SUM(G121:G127)</f>
        <v>13.059999999999999</v>
      </c>
      <c r="H128" s="37">
        <f>SUM(H121:H127)</f>
        <v>10.219999999999999</v>
      </c>
      <c r="I128" s="37">
        <f>SUM(I121:I127)</f>
        <v>92.009999999999991</v>
      </c>
      <c r="J128" s="37">
        <f>SUM(J121:J127)</f>
        <v>599.85000000000002</v>
      </c>
      <c r="K128" s="38"/>
      <c r="L128" s="37">
        <v>79.310000000000002</v>
      </c>
    </row>
    <row r="129" ht="14.4">
      <c r="A129" s="40">
        <f>A121</f>
        <v>2</v>
      </c>
      <c r="B129" s="40">
        <f>B121</f>
        <v>2</v>
      </c>
      <c r="C129" s="41" t="s">
        <v>39</v>
      </c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ht="14.4">
      <c r="A130" s="47"/>
      <c r="B130" s="25"/>
      <c r="C130" s="26"/>
      <c r="D130" s="31" t="s">
        <v>41</v>
      </c>
      <c r="E130" s="28"/>
      <c r="F130" s="29"/>
      <c r="G130" s="29"/>
      <c r="H130" s="29"/>
      <c r="I130" s="29"/>
      <c r="J130" s="29"/>
      <c r="K130" s="30"/>
      <c r="L130" s="29"/>
    </row>
    <row r="131" ht="14.4">
      <c r="A131" s="47"/>
      <c r="B131" s="25"/>
      <c r="C131" s="26"/>
      <c r="D131" s="31" t="s">
        <v>42</v>
      </c>
      <c r="E131" s="28"/>
      <c r="F131" s="29"/>
      <c r="G131" s="29"/>
      <c r="H131" s="29"/>
      <c r="I131" s="29"/>
      <c r="J131" s="29"/>
      <c r="K131" s="30"/>
      <c r="L131" s="29"/>
    </row>
    <row r="132" ht="14.4">
      <c r="A132" s="47"/>
      <c r="B132" s="25"/>
      <c r="C132" s="26"/>
      <c r="D132" s="31" t="s">
        <v>43</v>
      </c>
      <c r="E132" s="28"/>
      <c r="F132" s="29"/>
      <c r="G132" s="29"/>
      <c r="H132" s="29"/>
      <c r="I132" s="29"/>
      <c r="J132" s="29"/>
      <c r="K132" s="30"/>
      <c r="L132" s="29"/>
    </row>
    <row r="133" ht="14.4">
      <c r="A133" s="47"/>
      <c r="B133" s="25"/>
      <c r="C133" s="26"/>
      <c r="D133" s="31" t="s">
        <v>29</v>
      </c>
      <c r="E133" s="28"/>
      <c r="F133" s="29"/>
      <c r="G133" s="29"/>
      <c r="H133" s="29"/>
      <c r="I133" s="29"/>
      <c r="J133" s="29"/>
      <c r="K133" s="30"/>
      <c r="L133" s="29"/>
    </row>
    <row r="134" ht="14.4">
      <c r="A134" s="47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ht="14.4">
      <c r="A135" s="47"/>
      <c r="B135" s="25"/>
      <c r="C135" s="26"/>
      <c r="D135" s="31" t="s">
        <v>45</v>
      </c>
      <c r="E135" s="28"/>
      <c r="F135" s="29"/>
      <c r="G135" s="29"/>
      <c r="H135" s="29"/>
      <c r="I135" s="29"/>
      <c r="J135" s="29"/>
      <c r="K135" s="30"/>
      <c r="L135" s="29"/>
    </row>
    <row r="136" ht="14.4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ht="14.4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ht="14.4">
      <c r="A138" s="48"/>
      <c r="B138" s="33"/>
      <c r="C138" s="34"/>
      <c r="D138" s="35" t="s">
        <v>38</v>
      </c>
      <c r="E138" s="36"/>
      <c r="F138" s="37">
        <f>SUM(F129:F137)</f>
        <v>0</v>
      </c>
      <c r="G138" s="37">
        <f>SUM(G129:G137)</f>
        <v>0</v>
      </c>
      <c r="H138" s="37">
        <f>SUM(H129:H137)</f>
        <v>0</v>
      </c>
      <c r="I138" s="37">
        <f>SUM(I129:I137)</f>
        <v>0</v>
      </c>
      <c r="J138" s="37">
        <f>SUM(J129:J137)</f>
        <v>0</v>
      </c>
      <c r="K138" s="38"/>
      <c r="L138" s="37">
        <f>SUM(L129:L137)</f>
        <v>0</v>
      </c>
    </row>
    <row r="139" ht="15" customHeight="1">
      <c r="A139" s="49">
        <f>A121</f>
        <v>2</v>
      </c>
      <c r="B139" s="49">
        <f>B121</f>
        <v>2</v>
      </c>
      <c r="C139" s="44" t="s">
        <v>46</v>
      </c>
      <c r="D139" s="50"/>
      <c r="E139" s="51"/>
      <c r="F139" s="52">
        <f>F128+F138</f>
        <v>533</v>
      </c>
      <c r="G139" s="46">
        <f>G128+G138</f>
        <v>13.059999999999999</v>
      </c>
      <c r="H139" s="52">
        <f>H128+H138</f>
        <v>10.219999999999999</v>
      </c>
      <c r="I139" s="52">
        <f>I128+I138</f>
        <v>92.009999999999991</v>
      </c>
      <c r="J139" s="52">
        <f>J128+J138</f>
        <v>599.85000000000002</v>
      </c>
      <c r="K139" s="52"/>
      <c r="L139" s="52">
        <f>L128+L138</f>
        <v>79.310000000000002</v>
      </c>
    </row>
    <row r="140" ht="14.4">
      <c r="A140" s="17">
        <v>2</v>
      </c>
      <c r="B140" s="18">
        <v>3</v>
      </c>
      <c r="C140" s="19" t="s">
        <v>26</v>
      </c>
      <c r="D140" s="27" t="s">
        <v>40</v>
      </c>
      <c r="E140" s="28" t="s">
        <v>68</v>
      </c>
      <c r="F140" s="29">
        <v>60</v>
      </c>
      <c r="G140" s="57">
        <v>0</v>
      </c>
      <c r="H140" s="29">
        <v>4</v>
      </c>
      <c r="I140" s="29">
        <v>2.7000000000000002</v>
      </c>
      <c r="J140" s="29">
        <v>109.2</v>
      </c>
      <c r="K140" s="53">
        <v>15</v>
      </c>
      <c r="L140" s="29">
        <v>22.050000000000001</v>
      </c>
    </row>
    <row r="141" ht="14.4">
      <c r="A141" s="24"/>
      <c r="B141" s="25"/>
      <c r="C141" s="26"/>
      <c r="D141" s="34" t="s">
        <v>27</v>
      </c>
      <c r="E141" s="54" t="s">
        <v>69</v>
      </c>
      <c r="F141" s="55">
        <v>200</v>
      </c>
      <c r="G141" s="22">
        <v>0</v>
      </c>
      <c r="H141" s="55">
        <v>9.0999999999999996</v>
      </c>
      <c r="I141" s="55">
        <v>19</v>
      </c>
      <c r="J141" s="55" t="s">
        <v>70</v>
      </c>
      <c r="K141" s="56">
        <v>210</v>
      </c>
      <c r="L141" s="55">
        <v>24.809999999999999</v>
      </c>
    </row>
    <row r="142" ht="14.4">
      <c r="A142" s="24"/>
      <c r="B142" s="25"/>
      <c r="C142" s="26"/>
      <c r="D142" s="27" t="s">
        <v>49</v>
      </c>
      <c r="E142" s="28" t="s">
        <v>71</v>
      </c>
      <c r="F142" s="29">
        <v>200</v>
      </c>
      <c r="G142" s="29">
        <v>2.6000000000000001</v>
      </c>
      <c r="H142" s="29">
        <v>2.6000000000000001</v>
      </c>
      <c r="I142" s="29">
        <v>18.800000000000001</v>
      </c>
      <c r="J142" s="29">
        <v>104</v>
      </c>
      <c r="K142" s="30">
        <v>395</v>
      </c>
      <c r="L142" s="29">
        <v>9</v>
      </c>
    </row>
    <row r="143" ht="15.75" customHeight="1">
      <c r="A143" s="24"/>
      <c r="B143" s="25"/>
      <c r="C143" s="26"/>
      <c r="D143" s="31" t="s">
        <v>31</v>
      </c>
      <c r="E143" s="28" t="s">
        <v>51</v>
      </c>
      <c r="F143" s="29">
        <v>30</v>
      </c>
      <c r="G143" s="29">
        <v>1.98</v>
      </c>
      <c r="H143" s="29">
        <v>0.35999999999999999</v>
      </c>
      <c r="I143" s="29">
        <v>10.02</v>
      </c>
      <c r="J143" s="29">
        <v>52.200000000000003</v>
      </c>
      <c r="K143" s="30" t="s">
        <v>33</v>
      </c>
      <c r="L143" s="29">
        <v>5.54</v>
      </c>
    </row>
    <row r="144" ht="14.4">
      <c r="A144" s="24"/>
      <c r="B144" s="25"/>
      <c r="C144" s="26"/>
      <c r="D144" s="27" t="s">
        <v>31</v>
      </c>
      <c r="E144" s="28" t="s">
        <v>32</v>
      </c>
      <c r="F144" s="29">
        <v>33</v>
      </c>
      <c r="G144" s="29">
        <v>2.48</v>
      </c>
      <c r="H144" s="29">
        <v>0.95999999999999996</v>
      </c>
      <c r="I144" s="29">
        <v>16.800000000000001</v>
      </c>
      <c r="J144" s="29">
        <v>87.120000000000005</v>
      </c>
      <c r="K144" s="30" t="s">
        <v>33</v>
      </c>
      <c r="L144" s="29">
        <v>4.7000000000000002</v>
      </c>
    </row>
    <row r="145" ht="14.4">
      <c r="A145" s="24"/>
      <c r="B145" s="25"/>
      <c r="C145" s="26"/>
      <c r="D145" s="27" t="s">
        <v>56</v>
      </c>
      <c r="E145" s="28" t="s">
        <v>56</v>
      </c>
      <c r="F145" s="29">
        <v>15</v>
      </c>
      <c r="G145" s="29">
        <v>3.5099999999999998</v>
      </c>
      <c r="H145" s="29">
        <v>4.5</v>
      </c>
      <c r="I145" s="29">
        <v>0</v>
      </c>
      <c r="J145" s="29">
        <v>56.25</v>
      </c>
      <c r="K145" s="30">
        <v>7</v>
      </c>
      <c r="L145" s="29" t="s">
        <v>72</v>
      </c>
    </row>
    <row r="146" ht="14.4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ht="14.4">
      <c r="A147" s="32"/>
      <c r="B147" s="33"/>
      <c r="C147" s="34"/>
      <c r="D147" s="35" t="s">
        <v>38</v>
      </c>
      <c r="E147" s="36"/>
      <c r="F147" s="37">
        <f>SUM(F140:F146)</f>
        <v>538</v>
      </c>
      <c r="G147" s="37">
        <f>SUM(G140:G146)</f>
        <v>10.57</v>
      </c>
      <c r="H147" s="37">
        <f>SUM(H140:H146)</f>
        <v>21.52</v>
      </c>
      <c r="I147" s="37">
        <f>SUM(I140:I146)</f>
        <v>67.319999999999993</v>
      </c>
      <c r="J147" s="37">
        <v>668.79999999999995</v>
      </c>
      <c r="K147" s="38"/>
      <c r="L147" s="37">
        <v>79.310000000000002</v>
      </c>
    </row>
    <row r="148" ht="14.4">
      <c r="A148" s="39">
        <f>A140</f>
        <v>2</v>
      </c>
      <c r="B148" s="40">
        <f>B140</f>
        <v>3</v>
      </c>
      <c r="C148" s="41" t="s">
        <v>39</v>
      </c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ht="14.4">
      <c r="A149" s="24"/>
      <c r="B149" s="25"/>
      <c r="C149" s="26"/>
      <c r="D149" s="31" t="s">
        <v>41</v>
      </c>
      <c r="E149" s="28"/>
      <c r="F149" s="29"/>
      <c r="G149" s="29"/>
      <c r="H149" s="29"/>
      <c r="I149" s="29"/>
      <c r="J149" s="29"/>
      <c r="K149" s="30"/>
      <c r="L149" s="29"/>
    </row>
    <row r="150" ht="14.4">
      <c r="A150" s="24"/>
      <c r="B150" s="25"/>
      <c r="C150" s="26"/>
      <c r="D150" s="31" t="s">
        <v>42</v>
      </c>
      <c r="E150" s="28"/>
      <c r="F150" s="29"/>
      <c r="G150" s="29"/>
      <c r="H150" s="29"/>
      <c r="I150" s="29"/>
      <c r="J150" s="29"/>
      <c r="K150" s="30"/>
      <c r="L150" s="29"/>
    </row>
    <row r="151" ht="14.4">
      <c r="A151" s="24"/>
      <c r="B151" s="25"/>
      <c r="C151" s="26"/>
      <c r="D151" s="31" t="s">
        <v>43</v>
      </c>
      <c r="E151" s="28"/>
      <c r="F151" s="29"/>
      <c r="G151" s="29"/>
      <c r="H151" s="29"/>
      <c r="I151" s="29"/>
      <c r="J151" s="29"/>
      <c r="K151" s="30"/>
      <c r="L151" s="29"/>
    </row>
    <row r="152" ht="14.4">
      <c r="A152" s="24"/>
      <c r="B152" s="25"/>
      <c r="C152" s="26"/>
      <c r="D152" s="31" t="s">
        <v>29</v>
      </c>
      <c r="E152" s="28"/>
      <c r="F152" s="29"/>
      <c r="G152" s="29"/>
      <c r="H152" s="29"/>
      <c r="I152" s="29"/>
      <c r="J152" s="29"/>
      <c r="K152" s="30"/>
      <c r="L152" s="29"/>
    </row>
    <row r="153" ht="14.4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ht="14.4">
      <c r="A154" s="24"/>
      <c r="B154" s="25"/>
      <c r="C154" s="26"/>
      <c r="D154" s="31" t="s">
        <v>45</v>
      </c>
      <c r="E154" s="28"/>
      <c r="F154" s="29"/>
      <c r="G154" s="29"/>
      <c r="H154" s="29"/>
      <c r="I154" s="29"/>
      <c r="J154" s="29"/>
      <c r="K154" s="30"/>
      <c r="L154" s="29"/>
    </row>
    <row r="155" ht="14.4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ht="14.4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ht="14.4">
      <c r="A157" s="32"/>
      <c r="B157" s="33"/>
      <c r="C157" s="34"/>
      <c r="D157" s="35" t="s">
        <v>38</v>
      </c>
      <c r="E157" s="36"/>
      <c r="F157" s="37">
        <f>SUM(F148:F156)</f>
        <v>0</v>
      </c>
      <c r="G157" s="37">
        <f>SUM(G148:G156)</f>
        <v>0</v>
      </c>
      <c r="H157" s="37">
        <f>SUM(H148:H156)</f>
        <v>0</v>
      </c>
      <c r="I157" s="37">
        <f>SUM(I148:I156)</f>
        <v>0</v>
      </c>
      <c r="J157" s="37">
        <f>SUM(J148:J156)</f>
        <v>0</v>
      </c>
      <c r="K157" s="38"/>
      <c r="L157" s="37">
        <f>SUM(L148:L156)</f>
        <v>0</v>
      </c>
    </row>
    <row r="158" ht="15" customHeight="1">
      <c r="A158" s="42">
        <f>A140</f>
        <v>2</v>
      </c>
      <c r="B158" s="43">
        <f>B140</f>
        <v>3</v>
      </c>
      <c r="C158" s="44" t="s">
        <v>46</v>
      </c>
      <c r="D158" s="44"/>
      <c r="E158" s="45"/>
      <c r="F158" s="46">
        <f>F147+F157</f>
        <v>538</v>
      </c>
      <c r="G158" s="46">
        <f>G147+G157</f>
        <v>10.57</v>
      </c>
      <c r="H158" s="46">
        <f>H147+H157</f>
        <v>21.52</v>
      </c>
      <c r="I158" s="46">
        <f>I147+I157</f>
        <v>67.319999999999993</v>
      </c>
      <c r="J158" s="46">
        <f>J147+J157</f>
        <v>668.79999999999995</v>
      </c>
      <c r="K158" s="46"/>
      <c r="L158" s="46">
        <f>L147+L157</f>
        <v>79.310000000000002</v>
      </c>
    </row>
    <row r="159" ht="14.4">
      <c r="A159" s="17">
        <v>2</v>
      </c>
      <c r="B159" s="18">
        <v>4</v>
      </c>
      <c r="C159" s="19" t="s">
        <v>26</v>
      </c>
      <c r="D159" s="20" t="s">
        <v>27</v>
      </c>
      <c r="E159" s="21" t="s">
        <v>54</v>
      </c>
      <c r="F159" s="22">
        <v>90</v>
      </c>
      <c r="G159" s="22">
        <v>7.9500000000000002</v>
      </c>
      <c r="H159" s="22">
        <v>1.8400000000000001</v>
      </c>
      <c r="I159" s="22">
        <v>8.2599999999999998</v>
      </c>
      <c r="J159" s="22">
        <v>81.469999999999999</v>
      </c>
      <c r="K159" s="23">
        <v>245</v>
      </c>
      <c r="L159" s="22">
        <v>28.050000000000001</v>
      </c>
    </row>
    <row r="160" ht="14.4">
      <c r="A160" s="24"/>
      <c r="B160" s="25"/>
      <c r="C160" s="26"/>
      <c r="D160" s="27" t="s">
        <v>27</v>
      </c>
      <c r="E160" s="28" t="s">
        <v>53</v>
      </c>
      <c r="F160" s="29">
        <v>200</v>
      </c>
      <c r="G160" s="29">
        <v>4.7999999999999998</v>
      </c>
      <c r="H160" s="29">
        <v>6.4000000000000004</v>
      </c>
      <c r="I160" s="29">
        <v>27.260000000000002</v>
      </c>
      <c r="J160" s="29">
        <v>183</v>
      </c>
      <c r="K160" s="30">
        <v>694</v>
      </c>
      <c r="L160" s="29">
        <v>18.02</v>
      </c>
    </row>
    <row r="161" ht="14.4">
      <c r="A161" s="24"/>
      <c r="B161" s="25"/>
      <c r="C161" s="26"/>
      <c r="D161" s="31" t="s">
        <v>73</v>
      </c>
      <c r="E161" s="28" t="s">
        <v>30</v>
      </c>
      <c r="F161" s="29">
        <v>200</v>
      </c>
      <c r="G161" s="29">
        <v>0.87</v>
      </c>
      <c r="H161" s="29">
        <v>0</v>
      </c>
      <c r="I161" s="29">
        <v>25.399999999999999</v>
      </c>
      <c r="J161" s="29">
        <v>110</v>
      </c>
      <c r="K161" s="30">
        <v>399</v>
      </c>
      <c r="L161" s="29">
        <v>23</v>
      </c>
    </row>
    <row r="162" ht="14.4">
      <c r="A162" s="24"/>
      <c r="B162" s="25"/>
      <c r="C162" s="26"/>
      <c r="D162" s="31" t="s">
        <v>31</v>
      </c>
      <c r="E162" s="28" t="s">
        <v>51</v>
      </c>
      <c r="F162" s="29">
        <v>30</v>
      </c>
      <c r="G162" s="29">
        <v>1.98</v>
      </c>
      <c r="H162" s="29">
        <v>0.35999999999999999</v>
      </c>
      <c r="I162" s="29">
        <v>10.199999999999999</v>
      </c>
      <c r="J162" s="29">
        <v>52.200000000000003</v>
      </c>
      <c r="K162" s="30" t="s">
        <v>33</v>
      </c>
      <c r="L162" s="29">
        <v>5.54</v>
      </c>
    </row>
    <row r="163" ht="14.4">
      <c r="A163" s="24"/>
      <c r="B163" s="25"/>
      <c r="C163" s="26"/>
      <c r="D163" s="27" t="s">
        <v>31</v>
      </c>
      <c r="E163" s="28" t="s">
        <v>32</v>
      </c>
      <c r="F163" s="29">
        <v>33</v>
      </c>
      <c r="G163" s="29">
        <v>2.48</v>
      </c>
      <c r="H163" s="29">
        <v>0.95999999999999996</v>
      </c>
      <c r="I163" s="29">
        <v>16.800000000000001</v>
      </c>
      <c r="J163" s="29">
        <v>87.120000000000005</v>
      </c>
      <c r="K163" s="30" t="s">
        <v>33</v>
      </c>
      <c r="L163" s="29">
        <v>4.7000000000000002</v>
      </c>
    </row>
    <row r="164" ht="14.4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ht="14.4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ht="14.4">
      <c r="A166" s="32"/>
      <c r="B166" s="33"/>
      <c r="C166" s="34"/>
      <c r="D166" s="35" t="s">
        <v>38</v>
      </c>
      <c r="E166" s="36"/>
      <c r="F166" s="37">
        <f>SUM(F159:F165)</f>
        <v>553</v>
      </c>
      <c r="G166" s="37">
        <f>SUM(G159:G165)</f>
        <v>18.079999999999998</v>
      </c>
      <c r="H166" s="37">
        <f>SUM(H159:H165)</f>
        <v>9.5599999999999987</v>
      </c>
      <c r="I166" s="37">
        <f>SUM(I159:I165)</f>
        <v>87.920000000000002</v>
      </c>
      <c r="J166" s="37">
        <f>SUM(J159:J165)</f>
        <v>513.78999999999996</v>
      </c>
      <c r="K166" s="38"/>
      <c r="L166" s="37">
        <v>79.310000000000002</v>
      </c>
    </row>
    <row r="167" ht="14.4">
      <c r="A167" s="39">
        <f>A159</f>
        <v>2</v>
      </c>
      <c r="B167" s="40">
        <f>B159</f>
        <v>4</v>
      </c>
      <c r="C167" s="41" t="s">
        <v>39</v>
      </c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ht="14.4">
      <c r="A168" s="24"/>
      <c r="B168" s="25"/>
      <c r="C168" s="26"/>
      <c r="D168" s="31" t="s">
        <v>41</v>
      </c>
      <c r="E168" s="28"/>
      <c r="F168" s="29"/>
      <c r="G168" s="29"/>
      <c r="H168" s="29"/>
      <c r="I168" s="29"/>
      <c r="J168" s="29"/>
      <c r="K168" s="30"/>
      <c r="L168" s="29"/>
    </row>
    <row r="169" ht="14.4">
      <c r="A169" s="24"/>
      <c r="B169" s="25"/>
      <c r="C169" s="26"/>
      <c r="D169" s="31" t="s">
        <v>42</v>
      </c>
      <c r="E169" s="28"/>
      <c r="F169" s="29"/>
      <c r="G169" s="29"/>
      <c r="H169" s="29"/>
      <c r="I169" s="29"/>
      <c r="J169" s="29"/>
      <c r="K169" s="30"/>
      <c r="L169" s="29"/>
    </row>
    <row r="170" ht="14.4">
      <c r="A170" s="24"/>
      <c r="B170" s="25"/>
      <c r="C170" s="26"/>
      <c r="D170" s="31" t="s">
        <v>43</v>
      </c>
      <c r="E170" s="28"/>
      <c r="F170" s="29"/>
      <c r="G170" s="29"/>
      <c r="H170" s="29"/>
      <c r="I170" s="29"/>
      <c r="J170" s="29"/>
      <c r="K170" s="30"/>
      <c r="L170" s="29"/>
    </row>
    <row r="171" ht="14.4">
      <c r="A171" s="24"/>
      <c r="B171" s="25"/>
      <c r="C171" s="26"/>
      <c r="D171" s="31" t="s">
        <v>29</v>
      </c>
      <c r="E171" s="28"/>
      <c r="F171" s="29"/>
      <c r="G171" s="29"/>
      <c r="H171" s="29"/>
      <c r="I171" s="29"/>
      <c r="J171" s="29"/>
      <c r="K171" s="30"/>
      <c r="L171" s="29"/>
    </row>
    <row r="172" ht="14.4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ht="14.4">
      <c r="A173" s="24"/>
      <c r="B173" s="25"/>
      <c r="C173" s="26"/>
      <c r="D173" s="31" t="s">
        <v>45</v>
      </c>
      <c r="E173" s="28"/>
      <c r="F173" s="29"/>
      <c r="G173" s="29"/>
      <c r="H173" s="29"/>
      <c r="I173" s="29"/>
      <c r="J173" s="29"/>
      <c r="K173" s="30"/>
      <c r="L173" s="29"/>
    </row>
    <row r="174" ht="14.4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ht="14.4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ht="14.4">
      <c r="A176" s="32"/>
      <c r="B176" s="33"/>
      <c r="C176" s="34"/>
      <c r="D176" s="35" t="s">
        <v>38</v>
      </c>
      <c r="E176" s="36"/>
      <c r="F176" s="37">
        <f>SUM(F167:F175)</f>
        <v>0</v>
      </c>
      <c r="G176" s="37">
        <f>SUM(G167:G175)</f>
        <v>0</v>
      </c>
      <c r="H176" s="37">
        <f>SUM(H167:H175)</f>
        <v>0</v>
      </c>
      <c r="I176" s="37">
        <f>SUM(I167:I175)</f>
        <v>0</v>
      </c>
      <c r="J176" s="37">
        <f>SUM(J167:J175)</f>
        <v>0</v>
      </c>
      <c r="K176" s="38"/>
      <c r="L176" s="37">
        <f>SUM(L167:L175)</f>
        <v>0</v>
      </c>
    </row>
    <row r="177" ht="15" customHeight="1">
      <c r="A177" s="42">
        <f>A159</f>
        <v>2</v>
      </c>
      <c r="B177" s="43">
        <f>B159</f>
        <v>4</v>
      </c>
      <c r="C177" s="44" t="s">
        <v>46</v>
      </c>
      <c r="D177" s="50"/>
      <c r="E177" s="51"/>
      <c r="F177" s="52">
        <f>F166+F176</f>
        <v>553</v>
      </c>
      <c r="G177" s="52">
        <f>G166+G176</f>
        <v>18.079999999999998</v>
      </c>
      <c r="H177" s="52">
        <f>H166+H176</f>
        <v>9.5599999999999987</v>
      </c>
      <c r="I177" s="52">
        <f>I166+I176</f>
        <v>87.920000000000002</v>
      </c>
      <c r="J177" s="52">
        <f>J166+J176</f>
        <v>513.78999999999996</v>
      </c>
      <c r="K177" s="52"/>
      <c r="L177" s="46">
        <f>L166+L176</f>
        <v>79.310000000000002</v>
      </c>
    </row>
    <row r="178" ht="14.4">
      <c r="A178" s="17">
        <v>2</v>
      </c>
      <c r="B178" s="18">
        <v>5</v>
      </c>
      <c r="C178" s="19" t="s">
        <v>26</v>
      </c>
      <c r="D178" s="27" t="s">
        <v>40</v>
      </c>
      <c r="E178" s="28" t="s">
        <v>68</v>
      </c>
      <c r="F178" s="29">
        <v>60</v>
      </c>
      <c r="G178" s="29">
        <v>0</v>
      </c>
      <c r="H178" s="29">
        <v>4</v>
      </c>
      <c r="I178" s="29">
        <v>2.7000000000000002</v>
      </c>
      <c r="J178" s="29">
        <v>109.2</v>
      </c>
      <c r="K178" s="30">
        <v>15</v>
      </c>
      <c r="L178" s="58">
        <v>22.050000000000001</v>
      </c>
    </row>
    <row r="179" ht="14.4">
      <c r="A179" s="24"/>
      <c r="B179" s="25"/>
      <c r="C179" s="26"/>
      <c r="D179" s="34" t="s">
        <v>27</v>
      </c>
      <c r="E179" s="54" t="s">
        <v>63</v>
      </c>
      <c r="F179" s="55">
        <v>200</v>
      </c>
      <c r="G179" s="55">
        <v>4.3899999999999997</v>
      </c>
      <c r="H179" s="55">
        <v>14.029999999999999</v>
      </c>
      <c r="I179" s="55">
        <v>86.890000000000001</v>
      </c>
      <c r="J179" s="55">
        <v>504.75999999999999</v>
      </c>
      <c r="K179" s="56">
        <v>309</v>
      </c>
      <c r="L179" s="22">
        <v>24.210000000000001</v>
      </c>
    </row>
    <row r="180" ht="14.4">
      <c r="A180" s="24"/>
      <c r="B180" s="25"/>
      <c r="C180" s="26"/>
      <c r="D180" s="27" t="s">
        <v>49</v>
      </c>
      <c r="E180" s="28" t="s">
        <v>74</v>
      </c>
      <c r="F180" s="29">
        <v>200</v>
      </c>
      <c r="G180" s="29">
        <v>0.20000000000000001</v>
      </c>
      <c r="H180" s="29">
        <v>0</v>
      </c>
      <c r="I180" s="29">
        <v>14</v>
      </c>
      <c r="J180" s="29">
        <v>28</v>
      </c>
      <c r="K180" s="30">
        <v>376</v>
      </c>
      <c r="L180" s="29">
        <v>9.7899999999999991</v>
      </c>
    </row>
    <row r="181" ht="14.4">
      <c r="A181" s="24"/>
      <c r="B181" s="25"/>
      <c r="C181" s="26"/>
      <c r="D181" s="31" t="s">
        <v>31</v>
      </c>
      <c r="E181" s="28" t="s">
        <v>32</v>
      </c>
      <c r="F181" s="29">
        <v>33</v>
      </c>
      <c r="G181" s="29">
        <v>2.48</v>
      </c>
      <c r="H181" s="29">
        <v>0.95999999999999996</v>
      </c>
      <c r="I181" s="29">
        <v>16.800000000000001</v>
      </c>
      <c r="J181" s="29">
        <v>81.120000000000005</v>
      </c>
      <c r="K181" s="30" t="s">
        <v>33</v>
      </c>
      <c r="L181" s="29">
        <v>4.7000000000000002</v>
      </c>
    </row>
    <row r="182" ht="14.4">
      <c r="A182" s="24"/>
      <c r="B182" s="25"/>
      <c r="C182" s="26"/>
      <c r="D182" s="27" t="s">
        <v>56</v>
      </c>
      <c r="E182" s="28" t="s">
        <v>56</v>
      </c>
      <c r="F182" s="29">
        <v>15</v>
      </c>
      <c r="G182" s="29">
        <v>3.5099999999999998</v>
      </c>
      <c r="H182" s="29">
        <v>4.5</v>
      </c>
      <c r="I182" s="29">
        <v>0</v>
      </c>
      <c r="J182" s="29">
        <v>56.25</v>
      </c>
      <c r="K182" s="30">
        <v>7</v>
      </c>
      <c r="L182" s="29">
        <v>18.559999999999999</v>
      </c>
    </row>
    <row r="183" ht="14.4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ht="14.4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ht="15.75" customHeight="1">
      <c r="A185" s="32"/>
      <c r="B185" s="33"/>
      <c r="C185" s="34"/>
      <c r="D185" s="35" t="s">
        <v>38</v>
      </c>
      <c r="E185" s="36"/>
      <c r="F185" s="37">
        <f>SUM(F178:F184)</f>
        <v>508</v>
      </c>
      <c r="G185" s="37">
        <f>SUM(G178:G184)</f>
        <v>10.58</v>
      </c>
      <c r="H185" s="37">
        <f>SUM(H178:H184)</f>
        <v>23.490000000000002</v>
      </c>
      <c r="I185" s="37">
        <f>SUM(I178:I184)</f>
        <v>120.39</v>
      </c>
      <c r="J185" s="37">
        <f>SUM(J178:J184)</f>
        <v>779.33000000000004</v>
      </c>
      <c r="K185" s="38"/>
      <c r="L185" s="37">
        <v>79.310000000000002</v>
      </c>
    </row>
    <row r="186" ht="14.4">
      <c r="A186" s="39">
        <f>A178</f>
        <v>2</v>
      </c>
      <c r="B186" s="40">
        <f>B178</f>
        <v>5</v>
      </c>
      <c r="C186" s="41" t="s">
        <v>39</v>
      </c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ht="14.4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ht="14.4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ht="14.4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ht="14.4">
      <c r="A190" s="24"/>
      <c r="B190" s="25"/>
      <c r="C190" s="26"/>
      <c r="D190" s="31" t="s">
        <v>29</v>
      </c>
      <c r="E190" s="28"/>
      <c r="F190" s="29"/>
      <c r="G190" s="29"/>
      <c r="H190" s="29"/>
      <c r="I190" s="29"/>
      <c r="J190" s="29"/>
      <c r="K190" s="30"/>
      <c r="L190" s="29"/>
    </row>
    <row r="191" ht="14.4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ht="14.4">
      <c r="A192" s="24"/>
      <c r="B192" s="25"/>
      <c r="C192" s="26"/>
      <c r="D192" s="31" t="s">
        <v>45</v>
      </c>
      <c r="E192" s="28"/>
      <c r="F192" s="29"/>
      <c r="G192" s="29"/>
      <c r="H192" s="29"/>
      <c r="I192" s="29"/>
      <c r="J192" s="29"/>
      <c r="K192" s="30"/>
      <c r="L192" s="29"/>
    </row>
    <row r="193" ht="14.4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ht="14.4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ht="14.4">
      <c r="A195" s="32"/>
      <c r="B195" s="33"/>
      <c r="C195" s="34"/>
      <c r="D195" s="35" t="s">
        <v>38</v>
      </c>
      <c r="E195" s="36"/>
      <c r="F195" s="37">
        <f>SUM(F186:F194)</f>
        <v>0</v>
      </c>
      <c r="G195" s="37">
        <f>SUM(G186:G194)</f>
        <v>0</v>
      </c>
      <c r="H195" s="37">
        <f>SUM(H186:H194)</f>
        <v>0</v>
      </c>
      <c r="I195" s="37">
        <f>SUM(I186:I194)</f>
        <v>0</v>
      </c>
      <c r="J195" s="37">
        <f>SUM(J186:J194)</f>
        <v>0</v>
      </c>
      <c r="K195" s="38"/>
      <c r="L195" s="37">
        <f>SUM(L186:L194)</f>
        <v>0</v>
      </c>
    </row>
    <row r="196" ht="15" customHeight="1">
      <c r="A196" s="42">
        <f>A178</f>
        <v>2</v>
      </c>
      <c r="B196" s="43">
        <f>B178</f>
        <v>5</v>
      </c>
      <c r="C196" s="44" t="s">
        <v>46</v>
      </c>
      <c r="D196" s="44"/>
      <c r="E196" s="45"/>
      <c r="F196" s="46">
        <f>F185+F195</f>
        <v>508</v>
      </c>
      <c r="G196" s="46">
        <f>G185+G195</f>
        <v>10.58</v>
      </c>
      <c r="H196" s="46">
        <f>H185+H195</f>
        <v>23.490000000000002</v>
      </c>
      <c r="I196" s="46">
        <f>I185+I195</f>
        <v>120.39</v>
      </c>
      <c r="J196" s="46">
        <f>J185+J195</f>
        <v>779.33000000000004</v>
      </c>
      <c r="K196" s="46"/>
      <c r="L196" s="46">
        <f>L185+L195</f>
        <v>79.310000000000002</v>
      </c>
    </row>
    <row r="197" ht="12.75" customHeight="1">
      <c r="A197" s="59"/>
      <c r="B197" s="60"/>
      <c r="C197" s="61" t="s">
        <v>75</v>
      </c>
      <c r="D197" s="61"/>
      <c r="E197" s="61"/>
      <c r="F197" s="62">
        <f>(F24+F43+F63+F82+F100+F120+F139+F158+F177+F196)/(IF(F24=0,0,1)+IF(F43=0,0,1)+IF(F63=0,0,1)+IF(F82=0,0,1)+IF(F100=0,0,1)+IF(F120=0,0,1)+IF(F139=0,0,1)+IF(F158=0,0,1)+IF(F177=0,0,1)+IF(F196=0,0,1))</f>
        <v>555.29999999999995</v>
      </c>
      <c r="G197" s="62">
        <f>(G24+G43+G63+G82+G100+G120+G139+G158+G177+G196)/(IF(G24=0,0,1)+IF(G43=0,0,1)+IF(G63=0,0,1)+IF(G82=0,0,1)+IF(G100=0,0,1)+IF(G120=0,0,1)+IF(G139=0,0,1)+IF(G158=0,0,1)+IF(G177=0,0,1)+IF(G196=0,0,1))</f>
        <v>22.705000000000005</v>
      </c>
      <c r="H197" s="62">
        <f>(H24+H43+H63+H82+H100+H120+H139+H158+H177+H196)/(IF(H24=0,0,1)+IF(H43=0,0,1)+IF(H63=0,0,1)+IF(H82=0,0,1)+IF(H100=0,0,1)+IF(H120=0,0,1)+IF(H139=0,0,1)+IF(H158=0,0,1)+IF(H177=0,0,1)+IF(H196=0,0,1))</f>
        <v>21.125000000000004</v>
      </c>
      <c r="I197" s="62">
        <f>(I24+I43+I63+I82+I100+I120+I139+I158+I177+I196)/(IF(I24=0,0,1)+IF(I43=0,0,1)+IF(I63=0,0,1)+IF(I82=0,0,1)+IF(I100=0,0,1)+IF(I120=0,0,1)+IF(I139=0,0,1)+IF(I158=0,0,1)+IF(I177=0,0,1)+IF(I196=0,0,1))</f>
        <v>101.38999999999999</v>
      </c>
      <c r="J197" s="62">
        <f>(J24+J43+J63+J82+J100+J120+J139+J158+J177+J196)/(IF(J24=0,0,1)+IF(J43=0,0,1)+IF(J63=0,0,1)+IF(J82=0,0,1)+IF(J100=0,0,1)+IF(J120=0,0,1)+IF(J139=0,0,1)+IF(J158=0,0,1)+IF(J177=0,0,1)+IF(J196=0,0,1))</f>
        <v>691.62400000000002</v>
      </c>
      <c r="K197" s="62"/>
      <c r="L197" s="62">
        <f>(L24+L43+L63+L82+L100+L120+L139+L158+L177+L196)/(IF(L24=0,0,1)+IF(L43=0,0,1)+IF(L63=0,0,1)+IF(L82=0,0,1)+IF(L100=0,0,1)+IF(L120=0,0,1)+IF(L139=0,0,1)+IF(L158=0,0,1)+IF(L177=0,0,1)+IF(L196=0,0,1))</f>
        <v>79.309999999999988</v>
      </c>
    </row>
    <row r="198" ht="12.75">
      <c r="F198" s="1"/>
      <c r="G198" s="1"/>
      <c r="H198" s="1"/>
      <c r="I198" s="1"/>
      <c r="J198" s="1"/>
      <c r="L198" s="1"/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0:D100"/>
    <mergeCell ref="C120:D120"/>
    <mergeCell ref="C139:D139"/>
    <mergeCell ref="C158:D158"/>
    <mergeCell ref="C177:D177"/>
    <mergeCell ref="C196:D196"/>
    <mergeCell ref="C197:E197"/>
  </mergeCells>
  <printOptions headings="0" gridLines="0"/>
  <pageMargins left="0.69999999999999996" right="0.69999999999999996" top="0.75" bottom="0.75" header="0.51180555555555562" footer="0.51180555555555562"/>
  <pageSetup blackAndWhite="0" cellComments="none" copies="1" draft="0" errors="displayed" firstPageNumber="0" fitToHeight="1" fitToWidth="1" horizontalDpi="300" orientation="portrait" pageOrder="downThenOver" paperSize="9" scale="100" useFirstPageNumber="0" usePrinterDefaults="1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12</cp:revision>
  <dcterms:created xsi:type="dcterms:W3CDTF">2023-10-13T13:05:41Z</dcterms:created>
  <dcterms:modified xsi:type="dcterms:W3CDTF">2025-01-13T12:38:19Z</dcterms:modified>
</cp:coreProperties>
</file>